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15195" windowHeight="8700" activeTab="0"/>
  </bookViews>
  <sheets>
    <sheet name="QD 2014" sheetId="1" r:id="rId1"/>
    <sheet name="QD 2015" sheetId="2" r:id="rId2"/>
  </sheets>
  <definedNames>
    <definedName name="_xlnm.Print_Titles" localSheetId="0">'QD 2014'!$7:$9</definedName>
    <definedName name="_xlnm.Print_Titles" localSheetId="1">'QD 2015'!$7:$9</definedName>
  </definedNames>
  <calcPr fullCalcOnLoad="1"/>
</workbook>
</file>

<file path=xl/sharedStrings.xml><?xml version="1.0" encoding="utf-8"?>
<sst xmlns="http://schemas.openxmlformats.org/spreadsheetml/2006/main" count="611" uniqueCount="241">
  <si>
    <t>TT</t>
  </si>
  <si>
    <t>Hä vµ</t>
  </si>
  <si>
    <t>Tªn</t>
  </si>
  <si>
    <t>Líp</t>
  </si>
  <si>
    <t>MSSV</t>
  </si>
  <si>
    <t>Ghi chó</t>
  </si>
  <si>
    <t>Vi V¨n</t>
  </si>
  <si>
    <t>KTM 22</t>
  </si>
  <si>
    <t>T¹ Hång</t>
  </si>
  <si>
    <t>S¬n</t>
  </si>
  <si>
    <t>KT§ 22A</t>
  </si>
  <si>
    <t> CQ22CD0833</t>
  </si>
  <si>
    <t>Phïn V¨n</t>
  </si>
  <si>
    <t>ThuËn</t>
  </si>
  <si>
    <t>KTM 4A</t>
  </si>
  <si>
    <t> 04C1010046</t>
  </si>
  <si>
    <t>HiÕu</t>
  </si>
  <si>
    <t>04C1010032 </t>
  </si>
  <si>
    <t>Gi¸p</t>
  </si>
  <si>
    <t> 04C1010027</t>
  </si>
  <si>
    <t>Lôc V¨n</t>
  </si>
  <si>
    <t>ChÝ</t>
  </si>
  <si>
    <t> 04C1010014</t>
  </si>
  <si>
    <t>Ma §×nh</t>
  </si>
  <si>
    <t>Chung</t>
  </si>
  <si>
    <t> 04C1010013</t>
  </si>
  <si>
    <t>Ma Kh¾c</t>
  </si>
  <si>
    <t>Huúnh</t>
  </si>
  <si>
    <t> 04C1010036</t>
  </si>
  <si>
    <t>Hoµng Phóc</t>
  </si>
  <si>
    <t>B¸o</t>
  </si>
  <si>
    <t> 04C1010009</t>
  </si>
  <si>
    <t>DiÖp Quang</t>
  </si>
  <si>
    <t>Vò</t>
  </si>
  <si>
    <t>KT§ 4</t>
  </si>
  <si>
    <t> 04C1030047</t>
  </si>
  <si>
    <t>Hoµng Ph­¬ng</t>
  </si>
  <si>
    <t>§«ng</t>
  </si>
  <si>
    <t> 04C1030003</t>
  </si>
  <si>
    <t>Lý V¨n</t>
  </si>
  <si>
    <t>Th¾ng</t>
  </si>
  <si>
    <t> 04C1030085</t>
  </si>
  <si>
    <t>Anh</t>
  </si>
  <si>
    <t>Qu¸ch ThÞ Ngäc</t>
  </si>
  <si>
    <t>KÕ to¸n 4D</t>
  </si>
  <si>
    <t> 04C1050186</t>
  </si>
  <si>
    <t xml:space="preserve"> §Æng H÷u</t>
  </si>
  <si>
    <t xml:space="preserve"> §«ng</t>
  </si>
  <si>
    <t>KTM 5A</t>
  </si>
  <si>
    <t>CQ05DH0553</t>
  </si>
  <si>
    <t>Hoµng V¨n</t>
  </si>
  <si>
    <t>Hîi</t>
  </si>
  <si>
    <t>CQ05DH0582</t>
  </si>
  <si>
    <t>H¶i</t>
  </si>
  <si>
    <t>CQ05DH0569</t>
  </si>
  <si>
    <t>§iÒu</t>
  </si>
  <si>
    <t>CQ05DH0548</t>
  </si>
  <si>
    <t>Ma Duy</t>
  </si>
  <si>
    <t>Sø</t>
  </si>
  <si>
    <t>KTM 5B</t>
  </si>
  <si>
    <t>CQ05DH0606</t>
  </si>
  <si>
    <t>QuyÒn</t>
  </si>
  <si>
    <t>KT§ 5B</t>
  </si>
  <si>
    <t>CQ05DH0378</t>
  </si>
  <si>
    <t>MÔ V¨n</t>
  </si>
  <si>
    <t>HiÒn</t>
  </si>
  <si>
    <t>CQ05DH0438</t>
  </si>
  <si>
    <t xml:space="preserve">NÞnh V¨n </t>
  </si>
  <si>
    <t>C­êng</t>
  </si>
  <si>
    <t>CQ05DH0427</t>
  </si>
  <si>
    <t>Hµ ThÞ Thu</t>
  </si>
  <si>
    <t>HuyÒn</t>
  </si>
  <si>
    <t>KÕ to¸n 5A</t>
  </si>
  <si>
    <t>CQ05DH0026</t>
  </si>
  <si>
    <t>SN 10/6/94</t>
  </si>
  <si>
    <t xml:space="preserve">D­¬ng ThÞ </t>
  </si>
  <si>
    <t>Duyªn</t>
  </si>
  <si>
    <t>KÕ to¸n 5D</t>
  </si>
  <si>
    <t>CQ05DH0207</t>
  </si>
  <si>
    <t>Ch©u V¨n</t>
  </si>
  <si>
    <t>TuÖ</t>
  </si>
  <si>
    <t>KTM HL 6A</t>
  </si>
  <si>
    <t>CQ06DH1214</t>
  </si>
  <si>
    <t>N«ng V¨n</t>
  </si>
  <si>
    <t>§¹t</t>
  </si>
  <si>
    <t>KT§ 6D</t>
  </si>
  <si>
    <t>CQ06DH0923</t>
  </si>
  <si>
    <t>NÞnh ThÞ</t>
  </si>
  <si>
    <t>Ph­îng</t>
  </si>
  <si>
    <t>KÕ to¸n 6A</t>
  </si>
  <si>
    <t>CQ06DH0054</t>
  </si>
  <si>
    <t>T¹ ThÞ</t>
  </si>
  <si>
    <t>Th¶o</t>
  </si>
  <si>
    <t>KÕ to¸n 6E</t>
  </si>
  <si>
    <t>CQ06DH1644</t>
  </si>
  <si>
    <t>01678 625 900</t>
  </si>
  <si>
    <t>0964 592 386</t>
  </si>
  <si>
    <t>0982 323 663</t>
  </si>
  <si>
    <t>01699 534 444</t>
  </si>
  <si>
    <t>01659 751 132</t>
  </si>
  <si>
    <t>01662 045 476</t>
  </si>
  <si>
    <t>01652 140 468</t>
  </si>
  <si>
    <t>0985 079 272</t>
  </si>
  <si>
    <t>0964 632 386</t>
  </si>
  <si>
    <t>0977 780 741</t>
  </si>
  <si>
    <t>01672 160 946</t>
  </si>
  <si>
    <t>01662 579 890</t>
  </si>
  <si>
    <t>01884 690876</t>
  </si>
  <si>
    <t>0979 381 108</t>
  </si>
  <si>
    <t>01665 531 426</t>
  </si>
  <si>
    <t>Qu©n</t>
  </si>
  <si>
    <t>CQ22CD0264</t>
  </si>
  <si>
    <t>0967 543 993</t>
  </si>
  <si>
    <t>D­¬ng V¨n</t>
  </si>
  <si>
    <t>§Þnh</t>
  </si>
  <si>
    <t>KT§ 7B</t>
  </si>
  <si>
    <t>CQ07DH0997</t>
  </si>
  <si>
    <t>01693 745 001</t>
  </si>
  <si>
    <t>01692 095 245</t>
  </si>
  <si>
    <t>01672 073 712</t>
  </si>
  <si>
    <t>cao ®¼ng</t>
  </si>
  <si>
    <t>§ai häc</t>
  </si>
  <si>
    <t>Tµy</t>
  </si>
  <si>
    <t>Hîp</t>
  </si>
  <si>
    <t>KT§ 6B</t>
  </si>
  <si>
    <t>CQ06DH0782</t>
  </si>
  <si>
    <t>0973652677</t>
  </si>
  <si>
    <t>Nïng</t>
  </si>
  <si>
    <t>L©m V¨n</t>
  </si>
  <si>
    <t>04C1030004</t>
  </si>
  <si>
    <t>01687027873</t>
  </si>
  <si>
    <t>L­¬ng V¨n</t>
  </si>
  <si>
    <t>Hïng</t>
  </si>
  <si>
    <t>KT§ 7C</t>
  </si>
  <si>
    <t>CQ07DH0601</t>
  </si>
  <si>
    <t>0974007529</t>
  </si>
  <si>
    <t>Ngµy sinh</t>
  </si>
  <si>
    <t>D©n téc</t>
  </si>
  <si>
    <t>Dao</t>
  </si>
  <si>
    <t>S¸n d×u</t>
  </si>
  <si>
    <t>S¸n chÝ</t>
  </si>
  <si>
    <t>M­êng</t>
  </si>
  <si>
    <t>Cao lan</t>
  </si>
  <si>
    <t>S¸n chØ</t>
  </si>
  <si>
    <t>Th¸i</t>
  </si>
  <si>
    <t>08/1/1993</t>
  </si>
  <si>
    <t>20/1/1993</t>
  </si>
  <si>
    <t>22/9/1993</t>
  </si>
  <si>
    <t>20/7/1993</t>
  </si>
  <si>
    <t>26/5/1993</t>
  </si>
  <si>
    <t>07/11/1993</t>
  </si>
  <si>
    <t>29/9/1989</t>
  </si>
  <si>
    <t>23/6/1993</t>
  </si>
  <si>
    <t>21/3/1993</t>
  </si>
  <si>
    <t>06/3/1993</t>
  </si>
  <si>
    <t>18/8/1993</t>
  </si>
  <si>
    <t>13/12/1993</t>
  </si>
  <si>
    <t>12/11/1994</t>
  </si>
  <si>
    <t>10/8/1994</t>
  </si>
  <si>
    <t>16/8/1994</t>
  </si>
  <si>
    <t>17/12/1994</t>
  </si>
  <si>
    <t>16/6/1993</t>
  </si>
  <si>
    <t>05/5/1994</t>
  </si>
  <si>
    <t>05/11/1994</t>
  </si>
  <si>
    <t>28/7/1994</t>
  </si>
  <si>
    <t>10/6/1994</t>
  </si>
  <si>
    <t>21/8/1994</t>
  </si>
  <si>
    <t>05/4/1995</t>
  </si>
  <si>
    <t>20/3/1995</t>
  </si>
  <si>
    <t>23/10/1993</t>
  </si>
  <si>
    <t>17/8/1994</t>
  </si>
  <si>
    <t>11/8/1995</t>
  </si>
  <si>
    <t>20/2/1996</t>
  </si>
  <si>
    <t>01/10/1996</t>
  </si>
  <si>
    <t>18/2/1994</t>
  </si>
  <si>
    <t>27/7/1994</t>
  </si>
  <si>
    <t>Tæng céng</t>
  </si>
  <si>
    <t>Ph¹m Kim V©n</t>
  </si>
  <si>
    <t>Hoµng ThÞ Ph­¬ng</t>
  </si>
  <si>
    <t>KÕ to¸n 7A</t>
  </si>
  <si>
    <t>13/11/1995</t>
  </si>
  <si>
    <t>bé c«ng th­¬ng</t>
  </si>
  <si>
    <t>tr­êng ®hcn qu¶ng ninh</t>
  </si>
  <si>
    <t>§¬n</t>
  </si>
  <si>
    <t>GiÊy Hé nghÌo,
 cËn nghÌo</t>
  </si>
  <si>
    <t>GKS</t>
  </si>
  <si>
    <t>B¶n chÝnh</t>
  </si>
  <si>
    <t>Theo TT</t>
  </si>
  <si>
    <t>PTCC</t>
  </si>
  <si>
    <t>"</t>
  </si>
  <si>
    <t>N¨m 
2015</t>
  </si>
  <si>
    <t>B¶n sao</t>
  </si>
  <si>
    <t>Lo¹i giÊy nép theo quy ®Þnh TT 35</t>
  </si>
  <si>
    <t>B¶n chÝnh, PTCC</t>
  </si>
  <si>
    <t>2014 (chÝnh)</t>
  </si>
  <si>
    <t>2015(PTCC)</t>
  </si>
  <si>
    <t>01655 149 932</t>
  </si>
  <si>
    <t>0962 445 958</t>
  </si>
  <si>
    <t>01644 730 560</t>
  </si>
  <si>
    <t>0962 900 962</t>
  </si>
  <si>
    <t>01685 754 630</t>
  </si>
  <si>
    <t>01683 640 124</t>
  </si>
  <si>
    <t>01677 802 956</t>
  </si>
  <si>
    <t>0965 049 444, (T10)</t>
  </si>
  <si>
    <t>b¶n sao</t>
  </si>
  <si>
    <t>NguyÔn Trung</t>
  </si>
  <si>
    <t>KT§ 5A</t>
  </si>
  <si>
    <t>CQ05DH0418</t>
  </si>
  <si>
    <t>17/2/1993</t>
  </si>
  <si>
    <t>Quý</t>
  </si>
  <si>
    <t>0962 404 621</t>
  </si>
  <si>
    <t>CQ07DH0046</t>
  </si>
  <si>
    <t>0963 378 185</t>
  </si>
  <si>
    <t>QuyÕt</t>
  </si>
  <si>
    <t>XDM K6</t>
  </si>
  <si>
    <t>CQ06DH1576</t>
  </si>
  <si>
    <t>27/9/1993</t>
  </si>
  <si>
    <t>01638 348 013</t>
  </si>
  <si>
    <t>danh s¸ch HSSV  §H K4, K5, K6, K7; C§ k22</t>
  </si>
  <si>
    <t>Thêi gian h­ëng
 hç trî chi phÝ häc tËp</t>
  </si>
  <si>
    <t>N¨m 
2014</t>
  </si>
  <si>
    <t>Sè th¸ng</t>
  </si>
  <si>
    <t>hç trî 
CPHT</t>
  </si>
  <si>
    <t xml:space="preserve">Møc hç </t>
  </si>
  <si>
    <t>trî/
th¸ng</t>
  </si>
  <si>
    <t>Kinh phÝ</t>
  </si>
  <si>
    <t>hç
 trî</t>
  </si>
  <si>
    <t>®­îc hç trî chi phÝ häc tËp n¨m 2014 theo th«ng t­ 35</t>
  </si>
  <si>
    <t>8=6*7</t>
  </si>
  <si>
    <t>Ký nhËn</t>
  </si>
  <si>
    <t>Ng­êi lËp</t>
  </si>
  <si>
    <t>Kh­¬ng ThÞ Thóy</t>
  </si>
  <si>
    <t>Tp. cthssv</t>
  </si>
  <si>
    <t>TP. TC- KT</t>
  </si>
  <si>
    <t>C¸t ThÞ Thu H­êng</t>
  </si>
  <si>
    <t>( B»ng ch÷: Hai tr¨m hai m­¬i hai triÖu, mét tr¨m t¸m m­¬i ngh×n ®ång ch½n )</t>
  </si>
  <si>
    <t>®­îc hç trî chi phÝ häc tËp n¨m 2015 theo th«ng t­ 35</t>
  </si>
  <si>
    <t>( B»ng ch÷: M«t tr¨m m­êi triÖu, bèn tr¨m ngh×n ®ång ch½n )</t>
  </si>
  <si>
    <t>danh s¸ch HSSV  §H K4, K5, K6, K7</t>
  </si>
  <si>
    <t>( KÌm theo Q§ sè: 327 /Q§- §HCNQN, ngµy 03  th¸ng 12  n¨m 2015 )</t>
  </si>
  <si>
    <t>( KÌm theo Q§ sè: 328 /Q§- §HCNQN, ngµy 03 th¸ng 12  n¨m 2015 )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</si>
</sst>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</numFmts>
  <fonts count="13">
    <font>
      <sz val="10"/>
      <name val="Arial"/>
      <family val="0"/>
    </font>
    <font>
      <b/>
      <sz val="12"/>
      <name val=".VnTimeH"/>
      <family val="2"/>
    </font>
    <font>
      <sz val="12"/>
      <name val=".VnTime"/>
      <family val="2"/>
    </font>
    <font>
      <b/>
      <i/>
      <sz val="12"/>
      <name val=".VnTime"/>
      <family val="2"/>
    </font>
    <font>
      <b/>
      <sz val="12"/>
      <name val=".VnTime"/>
      <family val="2"/>
    </font>
    <font>
      <b/>
      <sz val="11"/>
      <name val=".VnTime"/>
      <family val="2"/>
    </font>
    <font>
      <b/>
      <sz val="10"/>
      <name val=".VnTime"/>
      <family val="2"/>
    </font>
    <font>
      <sz val="11"/>
      <name val=".VnTime"/>
      <family val="2"/>
    </font>
    <font>
      <sz val="10"/>
      <name val=".VnTime"/>
      <family val="2"/>
    </font>
    <font>
      <sz val="8"/>
      <name val="Arial"/>
      <family val="0"/>
    </font>
    <font>
      <b/>
      <u val="single"/>
      <sz val="11"/>
      <name val=".VnTimeH"/>
      <family val="2"/>
    </font>
    <font>
      <i/>
      <sz val="12"/>
      <name val=".VnTime"/>
      <family val="2"/>
    </font>
    <font>
      <b/>
      <sz val="11"/>
      <name val=".VnTimeH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left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5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8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Fill="1" applyBorder="1" applyAlignment="1">
      <alignment/>
    </xf>
    <xf numFmtId="0" fontId="5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175" fontId="5" fillId="0" borderId="1" xfId="0" applyNumberFormat="1" applyFont="1" applyBorder="1" applyAlignment="1">
      <alignment horizontal="center"/>
    </xf>
    <xf numFmtId="175" fontId="5" fillId="0" borderId="1" xfId="0" applyNumberFormat="1" applyFont="1" applyBorder="1" applyAlignment="1">
      <alignment horizontal="right"/>
    </xf>
    <xf numFmtId="175" fontId="5" fillId="0" borderId="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175" fontId="5" fillId="0" borderId="3" xfId="0" applyNumberFormat="1" applyFont="1" applyBorder="1" applyAlignment="1">
      <alignment horizontal="center"/>
    </xf>
    <xf numFmtId="175" fontId="5" fillId="0" borderId="20" xfId="0" applyNumberFormat="1" applyFont="1" applyBorder="1" applyAlignment="1">
      <alignment horizontal="right"/>
    </xf>
    <xf numFmtId="175" fontId="6" fillId="0" borderId="1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75" fontId="2" fillId="0" borderId="1" xfId="15" applyNumberFormat="1" applyFont="1" applyBorder="1" applyAlignment="1">
      <alignment horizontal="left"/>
    </xf>
    <xf numFmtId="175" fontId="7" fillId="0" borderId="1" xfId="0" applyNumberFormat="1" applyFont="1" applyBorder="1" applyAlignment="1">
      <alignment horizontal="right"/>
    </xf>
    <xf numFmtId="175" fontId="7" fillId="0" borderId="20" xfId="0" applyNumberFormat="1" applyFont="1" applyBorder="1" applyAlignment="1">
      <alignment horizontal="right"/>
    </xf>
    <xf numFmtId="175" fontId="2" fillId="0" borderId="2" xfId="15" applyNumberFormat="1" applyFont="1" applyBorder="1" applyAlignment="1">
      <alignment horizontal="left"/>
    </xf>
    <xf numFmtId="175" fontId="7" fillId="0" borderId="2" xfId="0" applyNumberFormat="1" applyFont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T57"/>
  <sheetViews>
    <sheetView tabSelected="1" workbookViewId="0" topLeftCell="A1">
      <selection activeCell="A6" sqref="A6:S6"/>
    </sheetView>
  </sheetViews>
  <sheetFormatPr defaultColWidth="9.140625" defaultRowHeight="16.5" customHeight="1"/>
  <cols>
    <col min="1" max="1" width="4.8515625" style="1" customWidth="1"/>
    <col min="2" max="2" width="16.57421875" style="19" customWidth="1"/>
    <col min="3" max="3" width="7.8515625" style="32" bestFit="1" customWidth="1"/>
    <col min="4" max="4" width="12.421875" style="11" bestFit="1" customWidth="1"/>
    <col min="5" max="5" width="14.8515625" style="11" bestFit="1" customWidth="1"/>
    <col min="6" max="6" width="12.00390625" style="11" customWidth="1"/>
    <col min="7" max="8" width="7.8515625" style="12" customWidth="1"/>
    <col min="9" max="9" width="10.421875" style="12" customWidth="1"/>
    <col min="10" max="10" width="15.8515625" style="12" customWidth="1"/>
    <col min="11" max="11" width="17.421875" style="12" customWidth="1"/>
    <col min="12" max="12" width="17.8515625" style="12" customWidth="1"/>
    <col min="13" max="13" width="15.8515625" style="12" customWidth="1"/>
    <col min="14" max="14" width="7.57421875" style="12" bestFit="1" customWidth="1"/>
    <col min="15" max="15" width="13.57421875" style="12" customWidth="1"/>
    <col min="16" max="16" width="9.8515625" style="12" customWidth="1"/>
    <col min="17" max="17" width="10.7109375" style="37" customWidth="1"/>
    <col min="18" max="18" width="10.57421875" style="37" bestFit="1" customWidth="1"/>
    <col min="19" max="19" width="17.8515625" style="13" customWidth="1"/>
    <col min="20" max="16384" width="9.140625" style="1" customWidth="1"/>
  </cols>
  <sheetData>
    <row r="1" spans="1:4" ht="16.5" customHeight="1">
      <c r="A1" s="99" t="s">
        <v>181</v>
      </c>
      <c r="B1" s="99"/>
      <c r="C1" s="99"/>
      <c r="D1" s="99"/>
    </row>
    <row r="2" spans="1:4" ht="16.5" customHeight="1">
      <c r="A2" s="99" t="s">
        <v>182</v>
      </c>
      <c r="B2" s="99"/>
      <c r="C2" s="99"/>
      <c r="D2" s="99"/>
    </row>
    <row r="3" spans="1:19" ht="19.5" customHeight="1">
      <c r="A3" s="108" t="s">
        <v>218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90"/>
      <c r="N3" s="90"/>
      <c r="O3" s="90"/>
      <c r="P3" s="90"/>
      <c r="Q3" s="90"/>
      <c r="R3" s="90"/>
      <c r="S3" s="90"/>
    </row>
    <row r="4" spans="1:19" ht="19.5" customHeight="1">
      <c r="A4" s="108" t="s">
        <v>227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90"/>
      <c r="N4" s="90"/>
      <c r="O4" s="90"/>
      <c r="P4" s="90"/>
      <c r="Q4" s="90"/>
      <c r="R4" s="90"/>
      <c r="S4" s="90"/>
    </row>
    <row r="5" spans="1:19" ht="16.5" customHeight="1">
      <c r="A5" s="107" t="s">
        <v>239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57"/>
      <c r="N5" s="57"/>
      <c r="O5" s="57"/>
      <c r="P5" s="57"/>
      <c r="Q5" s="57"/>
      <c r="R5" s="57"/>
      <c r="S5" s="57"/>
    </row>
    <row r="6" spans="1:19" ht="16.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19" ht="30.75" customHeight="1">
      <c r="A7" s="34" t="s">
        <v>0</v>
      </c>
      <c r="B7" s="20" t="s">
        <v>1</v>
      </c>
      <c r="C7" s="28" t="s">
        <v>2</v>
      </c>
      <c r="D7" s="21" t="s">
        <v>3</v>
      </c>
      <c r="E7" s="21" t="s">
        <v>4</v>
      </c>
      <c r="F7" s="21" t="s">
        <v>136</v>
      </c>
      <c r="G7" s="22" t="s">
        <v>137</v>
      </c>
      <c r="H7" s="43" t="s">
        <v>221</v>
      </c>
      <c r="I7" s="43" t="s">
        <v>223</v>
      </c>
      <c r="J7" s="43" t="s">
        <v>225</v>
      </c>
      <c r="K7" s="80" t="s">
        <v>229</v>
      </c>
      <c r="L7" s="43" t="s">
        <v>5</v>
      </c>
      <c r="M7" s="80"/>
      <c r="N7" s="104" t="s">
        <v>192</v>
      </c>
      <c r="O7" s="105"/>
      <c r="P7" s="106"/>
      <c r="Q7" s="102" t="s">
        <v>219</v>
      </c>
      <c r="R7" s="103"/>
      <c r="S7" s="22" t="s">
        <v>5</v>
      </c>
    </row>
    <row r="8" spans="1:19" ht="30" customHeight="1">
      <c r="A8" s="48"/>
      <c r="B8" s="49"/>
      <c r="C8" s="50"/>
      <c r="D8" s="51"/>
      <c r="E8" s="51"/>
      <c r="F8" s="51"/>
      <c r="G8" s="52"/>
      <c r="H8" s="60" t="s">
        <v>222</v>
      </c>
      <c r="I8" s="61" t="s">
        <v>224</v>
      </c>
      <c r="J8" s="60" t="s">
        <v>226</v>
      </c>
      <c r="K8" s="60"/>
      <c r="L8" s="81"/>
      <c r="M8" s="60"/>
      <c r="N8" s="53" t="s">
        <v>183</v>
      </c>
      <c r="O8" s="54" t="s">
        <v>184</v>
      </c>
      <c r="P8" s="53" t="s">
        <v>185</v>
      </c>
      <c r="Q8" s="47" t="s">
        <v>220</v>
      </c>
      <c r="R8" s="47" t="s">
        <v>190</v>
      </c>
      <c r="S8" s="22"/>
    </row>
    <row r="9" spans="1:19" ht="19.5" customHeight="1">
      <c r="A9" s="62"/>
      <c r="B9" s="63">
        <v>1</v>
      </c>
      <c r="C9" s="64"/>
      <c r="D9" s="65">
        <v>2</v>
      </c>
      <c r="E9" s="65">
        <v>3</v>
      </c>
      <c r="F9" s="65">
        <v>4</v>
      </c>
      <c r="G9" s="66">
        <v>5</v>
      </c>
      <c r="H9" s="67">
        <v>6</v>
      </c>
      <c r="I9" s="68">
        <v>7</v>
      </c>
      <c r="J9" s="67" t="s">
        <v>228</v>
      </c>
      <c r="K9" s="67"/>
      <c r="L9" s="67"/>
      <c r="M9" s="67"/>
      <c r="N9" s="69"/>
      <c r="O9" s="70"/>
      <c r="P9" s="69"/>
      <c r="Q9" s="47"/>
      <c r="R9" s="47"/>
      <c r="S9" s="22"/>
    </row>
    <row r="10" spans="1:19" ht="19.5" customHeight="1">
      <c r="A10" s="23"/>
      <c r="B10" s="39" t="s">
        <v>121</v>
      </c>
      <c r="C10" s="29"/>
      <c r="D10" s="24"/>
      <c r="E10" s="24"/>
      <c r="F10" s="40"/>
      <c r="G10" s="10"/>
      <c r="H10" s="10"/>
      <c r="I10" s="10"/>
      <c r="J10" s="77">
        <f>SUM(J11:J42)</f>
        <v>208380000</v>
      </c>
      <c r="K10" s="77"/>
      <c r="L10" s="77"/>
      <c r="M10" s="77"/>
      <c r="N10" s="10"/>
      <c r="O10" s="55"/>
      <c r="P10" s="55"/>
      <c r="Q10" s="16"/>
      <c r="R10" s="16"/>
      <c r="S10" s="10"/>
    </row>
    <row r="11" spans="1:19" ht="19.5" customHeight="1">
      <c r="A11" s="2">
        <v>1</v>
      </c>
      <c r="B11" s="18" t="s">
        <v>12</v>
      </c>
      <c r="C11" s="30" t="s">
        <v>13</v>
      </c>
      <c r="D11" s="3" t="s">
        <v>14</v>
      </c>
      <c r="E11" s="3" t="s">
        <v>15</v>
      </c>
      <c r="F11" s="25" t="s">
        <v>145</v>
      </c>
      <c r="G11" s="8" t="s">
        <v>138</v>
      </c>
      <c r="H11" s="56">
        <v>10</v>
      </c>
      <c r="I11" s="91">
        <v>690000</v>
      </c>
      <c r="J11" s="92">
        <f>H11*I11</f>
        <v>6900000</v>
      </c>
      <c r="K11" s="72"/>
      <c r="L11" s="72"/>
      <c r="M11" s="72"/>
      <c r="N11" s="56" t="s">
        <v>187</v>
      </c>
      <c r="O11" s="56" t="s">
        <v>186</v>
      </c>
      <c r="P11" s="56" t="s">
        <v>188</v>
      </c>
      <c r="Q11" s="26">
        <v>2014</v>
      </c>
      <c r="R11" s="26">
        <v>2015</v>
      </c>
      <c r="S11" s="14" t="s">
        <v>96</v>
      </c>
    </row>
    <row r="12" spans="1:19" ht="19.5" customHeight="1">
      <c r="A12" s="2">
        <f aca="true" t="shared" si="0" ref="A12:A42">A11+1</f>
        <v>2</v>
      </c>
      <c r="B12" s="18" t="s">
        <v>6</v>
      </c>
      <c r="C12" s="30" t="s">
        <v>16</v>
      </c>
      <c r="D12" s="3" t="s">
        <v>14</v>
      </c>
      <c r="E12" s="3" t="s">
        <v>17</v>
      </c>
      <c r="F12" s="25" t="s">
        <v>146</v>
      </c>
      <c r="G12" s="8" t="s">
        <v>127</v>
      </c>
      <c r="H12" s="56">
        <v>10</v>
      </c>
      <c r="I12" s="91">
        <v>690000</v>
      </c>
      <c r="J12" s="92">
        <f aca="true" t="shared" si="1" ref="J12:J42">H12*I12</f>
        <v>6900000</v>
      </c>
      <c r="K12" s="72"/>
      <c r="L12" s="72"/>
      <c r="M12" s="72"/>
      <c r="N12" s="56" t="s">
        <v>189</v>
      </c>
      <c r="O12" s="56" t="s">
        <v>186</v>
      </c>
      <c r="P12" s="56" t="s">
        <v>188</v>
      </c>
      <c r="Q12" s="26">
        <v>2014</v>
      </c>
      <c r="R12" s="26">
        <v>2015</v>
      </c>
      <c r="S12" s="14" t="s">
        <v>97</v>
      </c>
    </row>
    <row r="13" spans="1:19" ht="19.5" customHeight="1">
      <c r="A13" s="2">
        <f t="shared" si="0"/>
        <v>3</v>
      </c>
      <c r="B13" s="18" t="s">
        <v>6</v>
      </c>
      <c r="C13" s="30" t="s">
        <v>18</v>
      </c>
      <c r="D13" s="3" t="s">
        <v>14</v>
      </c>
      <c r="E13" s="3" t="s">
        <v>19</v>
      </c>
      <c r="F13" s="25" t="s">
        <v>147</v>
      </c>
      <c r="G13" s="8" t="s">
        <v>127</v>
      </c>
      <c r="H13" s="56">
        <v>10</v>
      </c>
      <c r="I13" s="91">
        <v>690000</v>
      </c>
      <c r="J13" s="92">
        <f t="shared" si="1"/>
        <v>6900000</v>
      </c>
      <c r="K13" s="72"/>
      <c r="L13" s="72"/>
      <c r="M13" s="72"/>
      <c r="N13" s="56" t="s">
        <v>189</v>
      </c>
      <c r="O13" s="56" t="s">
        <v>186</v>
      </c>
      <c r="P13" s="56" t="s">
        <v>188</v>
      </c>
      <c r="Q13" s="35">
        <v>2014</v>
      </c>
      <c r="R13" s="35">
        <v>2015</v>
      </c>
      <c r="S13" s="14" t="s">
        <v>98</v>
      </c>
    </row>
    <row r="14" spans="1:19" ht="19.5" customHeight="1">
      <c r="A14" s="2">
        <f t="shared" si="0"/>
        <v>4</v>
      </c>
      <c r="B14" s="18" t="s">
        <v>20</v>
      </c>
      <c r="C14" s="30" t="s">
        <v>21</v>
      </c>
      <c r="D14" s="3" t="s">
        <v>14</v>
      </c>
      <c r="E14" s="3" t="s">
        <v>22</v>
      </c>
      <c r="F14" s="25" t="s">
        <v>148</v>
      </c>
      <c r="G14" s="8" t="s">
        <v>127</v>
      </c>
      <c r="H14" s="56">
        <v>10</v>
      </c>
      <c r="I14" s="91">
        <v>690000</v>
      </c>
      <c r="J14" s="92">
        <f t="shared" si="1"/>
        <v>6900000</v>
      </c>
      <c r="K14" s="72"/>
      <c r="L14" s="72"/>
      <c r="M14" s="72"/>
      <c r="N14" s="56" t="s">
        <v>189</v>
      </c>
      <c r="O14" s="56" t="s">
        <v>186</v>
      </c>
      <c r="P14" s="56" t="s">
        <v>191</v>
      </c>
      <c r="Q14" s="35">
        <v>2014</v>
      </c>
      <c r="R14" s="35">
        <v>2015</v>
      </c>
      <c r="S14" s="14"/>
    </row>
    <row r="15" spans="1:19" ht="19.5" customHeight="1">
      <c r="A15" s="2">
        <f t="shared" si="0"/>
        <v>5</v>
      </c>
      <c r="B15" s="18" t="s">
        <v>23</v>
      </c>
      <c r="C15" s="30" t="s">
        <v>24</v>
      </c>
      <c r="D15" s="3" t="s">
        <v>14</v>
      </c>
      <c r="E15" s="3" t="s">
        <v>25</v>
      </c>
      <c r="F15" s="25" t="s">
        <v>149</v>
      </c>
      <c r="G15" s="8" t="s">
        <v>122</v>
      </c>
      <c r="H15" s="56">
        <v>10</v>
      </c>
      <c r="I15" s="91">
        <v>690000</v>
      </c>
      <c r="J15" s="92">
        <f t="shared" si="1"/>
        <v>6900000</v>
      </c>
      <c r="K15" s="72"/>
      <c r="L15" s="72"/>
      <c r="M15" s="72"/>
      <c r="N15" s="56" t="s">
        <v>189</v>
      </c>
      <c r="O15" s="56" t="s">
        <v>193</v>
      </c>
      <c r="P15" s="56" t="s">
        <v>191</v>
      </c>
      <c r="Q15" s="35" t="s">
        <v>194</v>
      </c>
      <c r="R15" s="35" t="s">
        <v>195</v>
      </c>
      <c r="S15" s="14" t="s">
        <v>99</v>
      </c>
    </row>
    <row r="16" spans="1:19" ht="19.5" customHeight="1">
      <c r="A16" s="2">
        <f t="shared" si="0"/>
        <v>6</v>
      </c>
      <c r="B16" s="18" t="s">
        <v>26</v>
      </c>
      <c r="C16" s="30" t="s">
        <v>27</v>
      </c>
      <c r="D16" s="3" t="s">
        <v>14</v>
      </c>
      <c r="E16" s="3" t="s">
        <v>28</v>
      </c>
      <c r="F16" s="25" t="s">
        <v>150</v>
      </c>
      <c r="G16" s="8" t="s">
        <v>122</v>
      </c>
      <c r="H16" s="56">
        <v>10</v>
      </c>
      <c r="I16" s="91">
        <v>690000</v>
      </c>
      <c r="J16" s="92">
        <f t="shared" si="1"/>
        <v>6900000</v>
      </c>
      <c r="K16" s="72"/>
      <c r="L16" s="72"/>
      <c r="M16" s="72"/>
      <c r="N16" s="56" t="s">
        <v>189</v>
      </c>
      <c r="O16" s="56" t="s">
        <v>186</v>
      </c>
      <c r="P16" s="56" t="s">
        <v>191</v>
      </c>
      <c r="Q16" s="35">
        <v>2014</v>
      </c>
      <c r="R16" s="35">
        <v>0</v>
      </c>
      <c r="S16" s="14" t="s">
        <v>100</v>
      </c>
    </row>
    <row r="17" spans="1:19" ht="19.5" customHeight="1">
      <c r="A17" s="2">
        <f t="shared" si="0"/>
        <v>7</v>
      </c>
      <c r="B17" s="18" t="s">
        <v>29</v>
      </c>
      <c r="C17" s="30" t="s">
        <v>30</v>
      </c>
      <c r="D17" s="3" t="s">
        <v>14</v>
      </c>
      <c r="E17" s="3" t="s">
        <v>31</v>
      </c>
      <c r="F17" s="25" t="s">
        <v>151</v>
      </c>
      <c r="G17" s="8" t="s">
        <v>138</v>
      </c>
      <c r="H17" s="56">
        <v>10</v>
      </c>
      <c r="I17" s="91">
        <v>690000</v>
      </c>
      <c r="J17" s="92">
        <f t="shared" si="1"/>
        <v>6900000</v>
      </c>
      <c r="K17" s="72"/>
      <c r="L17" s="72"/>
      <c r="M17" s="72"/>
      <c r="N17" s="8" t="s">
        <v>189</v>
      </c>
      <c r="O17" s="56" t="s">
        <v>186</v>
      </c>
      <c r="P17" s="56" t="s">
        <v>188</v>
      </c>
      <c r="Q17" s="35">
        <v>2014</v>
      </c>
      <c r="R17" s="35">
        <v>2015</v>
      </c>
      <c r="S17" s="14" t="s">
        <v>101</v>
      </c>
    </row>
    <row r="18" spans="1:19" ht="19.5" customHeight="1">
      <c r="A18" s="2">
        <f t="shared" si="0"/>
        <v>8</v>
      </c>
      <c r="B18" s="18" t="s">
        <v>128</v>
      </c>
      <c r="C18" s="30" t="s">
        <v>84</v>
      </c>
      <c r="D18" s="3" t="s">
        <v>34</v>
      </c>
      <c r="E18" s="3" t="s">
        <v>129</v>
      </c>
      <c r="F18" s="25" t="s">
        <v>152</v>
      </c>
      <c r="G18" s="8" t="s">
        <v>127</v>
      </c>
      <c r="H18" s="56">
        <v>10</v>
      </c>
      <c r="I18" s="91">
        <v>690000</v>
      </c>
      <c r="J18" s="92">
        <f t="shared" si="1"/>
        <v>6900000</v>
      </c>
      <c r="K18" s="72"/>
      <c r="L18" s="72"/>
      <c r="M18" s="72"/>
      <c r="N18" s="8" t="s">
        <v>189</v>
      </c>
      <c r="O18" s="56" t="s">
        <v>186</v>
      </c>
      <c r="P18" s="56" t="s">
        <v>188</v>
      </c>
      <c r="Q18" s="35">
        <v>2014</v>
      </c>
      <c r="R18" s="35">
        <v>0</v>
      </c>
      <c r="S18" s="14" t="s">
        <v>130</v>
      </c>
    </row>
    <row r="19" spans="1:19" ht="19.5" customHeight="1">
      <c r="A19" s="2">
        <f t="shared" si="0"/>
        <v>9</v>
      </c>
      <c r="B19" s="18" t="s">
        <v>32</v>
      </c>
      <c r="C19" s="30" t="s">
        <v>33</v>
      </c>
      <c r="D19" s="3" t="s">
        <v>34</v>
      </c>
      <c r="E19" s="3" t="s">
        <v>35</v>
      </c>
      <c r="F19" s="25" t="s">
        <v>153</v>
      </c>
      <c r="G19" s="8" t="s">
        <v>139</v>
      </c>
      <c r="H19" s="56">
        <v>10</v>
      </c>
      <c r="I19" s="91">
        <v>690000</v>
      </c>
      <c r="J19" s="92">
        <f t="shared" si="1"/>
        <v>6900000</v>
      </c>
      <c r="K19" s="72"/>
      <c r="L19" s="72"/>
      <c r="M19" s="72"/>
      <c r="N19" s="8" t="s">
        <v>189</v>
      </c>
      <c r="O19" s="56" t="s">
        <v>186</v>
      </c>
      <c r="P19" s="56" t="s">
        <v>191</v>
      </c>
      <c r="Q19" s="35">
        <v>2014</v>
      </c>
      <c r="R19" s="35">
        <v>0</v>
      </c>
      <c r="S19" s="14" t="s">
        <v>102</v>
      </c>
    </row>
    <row r="20" spans="1:19" ht="19.5" customHeight="1">
      <c r="A20" s="2">
        <f t="shared" si="0"/>
        <v>10</v>
      </c>
      <c r="B20" s="18" t="s">
        <v>36</v>
      </c>
      <c r="C20" s="30" t="s">
        <v>37</v>
      </c>
      <c r="D20" s="3" t="s">
        <v>34</v>
      </c>
      <c r="E20" s="3" t="s">
        <v>38</v>
      </c>
      <c r="F20" s="25" t="s">
        <v>154</v>
      </c>
      <c r="G20" s="8" t="s">
        <v>127</v>
      </c>
      <c r="H20" s="56">
        <v>10</v>
      </c>
      <c r="I20" s="91">
        <v>690000</v>
      </c>
      <c r="J20" s="92">
        <f t="shared" si="1"/>
        <v>6900000</v>
      </c>
      <c r="K20" s="72"/>
      <c r="L20" s="72"/>
      <c r="M20" s="72"/>
      <c r="N20" s="8" t="s">
        <v>189</v>
      </c>
      <c r="O20" s="56" t="s">
        <v>186</v>
      </c>
      <c r="P20" s="56" t="s">
        <v>191</v>
      </c>
      <c r="Q20" s="35">
        <v>2014</v>
      </c>
      <c r="R20" s="35">
        <v>0</v>
      </c>
      <c r="S20" s="14" t="s">
        <v>103</v>
      </c>
    </row>
    <row r="21" spans="1:19" ht="19.5" customHeight="1">
      <c r="A21" s="2">
        <f t="shared" si="0"/>
        <v>11</v>
      </c>
      <c r="B21" s="18" t="s">
        <v>39</v>
      </c>
      <c r="C21" s="30" t="s">
        <v>40</v>
      </c>
      <c r="D21" s="3" t="s">
        <v>34</v>
      </c>
      <c r="E21" s="3" t="s">
        <v>41</v>
      </c>
      <c r="F21" s="25" t="s">
        <v>155</v>
      </c>
      <c r="G21" s="8" t="s">
        <v>140</v>
      </c>
      <c r="H21" s="56">
        <v>10</v>
      </c>
      <c r="I21" s="91">
        <v>690000</v>
      </c>
      <c r="J21" s="92">
        <f t="shared" si="1"/>
        <v>6900000</v>
      </c>
      <c r="K21" s="72"/>
      <c r="L21" s="72"/>
      <c r="M21" s="72"/>
      <c r="N21" s="8" t="s">
        <v>189</v>
      </c>
      <c r="O21" s="56" t="s">
        <v>186</v>
      </c>
      <c r="P21" s="56" t="s">
        <v>188</v>
      </c>
      <c r="Q21" s="35">
        <v>2014</v>
      </c>
      <c r="R21" s="35">
        <v>0</v>
      </c>
      <c r="S21" s="14" t="s">
        <v>104</v>
      </c>
    </row>
    <row r="22" spans="1:19" ht="19.5" customHeight="1">
      <c r="A22" s="2">
        <f t="shared" si="0"/>
        <v>12</v>
      </c>
      <c r="B22" s="18" t="s">
        <v>43</v>
      </c>
      <c r="C22" s="30" t="s">
        <v>42</v>
      </c>
      <c r="D22" s="3" t="s">
        <v>44</v>
      </c>
      <c r="E22" s="3" t="s">
        <v>45</v>
      </c>
      <c r="F22" s="25" t="s">
        <v>156</v>
      </c>
      <c r="G22" s="8" t="s">
        <v>141</v>
      </c>
      <c r="H22" s="56">
        <v>10</v>
      </c>
      <c r="I22" s="91">
        <v>690000</v>
      </c>
      <c r="J22" s="92">
        <f t="shared" si="1"/>
        <v>6900000</v>
      </c>
      <c r="K22" s="72"/>
      <c r="L22" s="72"/>
      <c r="M22" s="72"/>
      <c r="N22" s="8" t="s">
        <v>189</v>
      </c>
      <c r="O22" s="56" t="s">
        <v>188</v>
      </c>
      <c r="P22" s="56" t="s">
        <v>188</v>
      </c>
      <c r="Q22" s="35">
        <v>2014</v>
      </c>
      <c r="R22" s="35">
        <v>0</v>
      </c>
      <c r="S22" s="14" t="s">
        <v>105</v>
      </c>
    </row>
    <row r="23" spans="1:19" ht="19.5" customHeight="1">
      <c r="A23" s="2">
        <f t="shared" si="0"/>
        <v>13</v>
      </c>
      <c r="B23" s="18" t="s">
        <v>46</v>
      </c>
      <c r="C23" s="30" t="s">
        <v>47</v>
      </c>
      <c r="D23" s="3" t="s">
        <v>48</v>
      </c>
      <c r="E23" s="3" t="s">
        <v>49</v>
      </c>
      <c r="F23" s="25" t="s">
        <v>157</v>
      </c>
      <c r="G23" s="8" t="s">
        <v>138</v>
      </c>
      <c r="H23" s="56">
        <v>10</v>
      </c>
      <c r="I23" s="91">
        <v>690000</v>
      </c>
      <c r="J23" s="92">
        <f t="shared" si="1"/>
        <v>6900000</v>
      </c>
      <c r="K23" s="72"/>
      <c r="L23" s="72"/>
      <c r="M23" s="72"/>
      <c r="N23" s="8" t="s">
        <v>189</v>
      </c>
      <c r="O23" s="56" t="s">
        <v>188</v>
      </c>
      <c r="P23" s="56" t="s">
        <v>191</v>
      </c>
      <c r="Q23" s="35">
        <v>2014</v>
      </c>
      <c r="R23" s="35">
        <v>2015</v>
      </c>
      <c r="S23" s="14" t="s">
        <v>106</v>
      </c>
    </row>
    <row r="24" spans="1:19" ht="19.5" customHeight="1">
      <c r="A24" s="2">
        <f t="shared" si="0"/>
        <v>14</v>
      </c>
      <c r="B24" s="18" t="s">
        <v>50</v>
      </c>
      <c r="C24" s="30" t="s">
        <v>51</v>
      </c>
      <c r="D24" s="3" t="s">
        <v>48</v>
      </c>
      <c r="E24" s="3" t="s">
        <v>52</v>
      </c>
      <c r="F24" s="25" t="s">
        <v>158</v>
      </c>
      <c r="G24" s="8" t="s">
        <v>127</v>
      </c>
      <c r="H24" s="56">
        <v>10</v>
      </c>
      <c r="I24" s="91">
        <v>690000</v>
      </c>
      <c r="J24" s="92">
        <f t="shared" si="1"/>
        <v>6900000</v>
      </c>
      <c r="K24" s="72"/>
      <c r="L24" s="72"/>
      <c r="M24" s="72"/>
      <c r="N24" s="8" t="s">
        <v>189</v>
      </c>
      <c r="O24" s="56" t="s">
        <v>186</v>
      </c>
      <c r="P24" s="56" t="s">
        <v>191</v>
      </c>
      <c r="Q24" s="35">
        <v>2014</v>
      </c>
      <c r="R24" s="35">
        <v>2015</v>
      </c>
      <c r="S24" s="14" t="s">
        <v>196</v>
      </c>
    </row>
    <row r="25" spans="1:19" ht="19.5" customHeight="1">
      <c r="A25" s="2">
        <f t="shared" si="0"/>
        <v>15</v>
      </c>
      <c r="B25" s="18" t="s">
        <v>39</v>
      </c>
      <c r="C25" s="30" t="s">
        <v>53</v>
      </c>
      <c r="D25" s="3" t="s">
        <v>48</v>
      </c>
      <c r="E25" s="3" t="s">
        <v>54</v>
      </c>
      <c r="F25" s="25" t="s">
        <v>159</v>
      </c>
      <c r="G25" s="8" t="s">
        <v>122</v>
      </c>
      <c r="H25" s="56">
        <v>10</v>
      </c>
      <c r="I25" s="91">
        <v>690000</v>
      </c>
      <c r="J25" s="92">
        <f t="shared" si="1"/>
        <v>6900000</v>
      </c>
      <c r="K25" s="72"/>
      <c r="L25" s="72"/>
      <c r="M25" s="72"/>
      <c r="N25" s="8" t="s">
        <v>189</v>
      </c>
      <c r="O25" s="56" t="s">
        <v>188</v>
      </c>
      <c r="P25" s="56" t="s">
        <v>188</v>
      </c>
      <c r="Q25" s="35">
        <v>2014</v>
      </c>
      <c r="R25" s="35">
        <v>0</v>
      </c>
      <c r="S25" s="14" t="s">
        <v>107</v>
      </c>
    </row>
    <row r="26" spans="1:19" ht="19.5" customHeight="1">
      <c r="A26" s="2">
        <f t="shared" si="0"/>
        <v>16</v>
      </c>
      <c r="B26" s="18" t="s">
        <v>12</v>
      </c>
      <c r="C26" s="30" t="s">
        <v>55</v>
      </c>
      <c r="D26" s="3" t="s">
        <v>48</v>
      </c>
      <c r="E26" s="3" t="s">
        <v>56</v>
      </c>
      <c r="F26" s="25" t="s">
        <v>160</v>
      </c>
      <c r="G26" s="8" t="s">
        <v>138</v>
      </c>
      <c r="H26" s="56">
        <v>10</v>
      </c>
      <c r="I26" s="91">
        <v>690000</v>
      </c>
      <c r="J26" s="92">
        <f t="shared" si="1"/>
        <v>6900000</v>
      </c>
      <c r="K26" s="72"/>
      <c r="L26" s="72"/>
      <c r="M26" s="72"/>
      <c r="N26" s="8" t="s">
        <v>189</v>
      </c>
      <c r="O26" s="56" t="s">
        <v>188</v>
      </c>
      <c r="P26" s="56" t="s">
        <v>191</v>
      </c>
      <c r="Q26" s="35">
        <v>2014</v>
      </c>
      <c r="R26" s="35">
        <v>2015</v>
      </c>
      <c r="S26" s="14" t="s">
        <v>108</v>
      </c>
    </row>
    <row r="27" spans="1:19" ht="19.5" customHeight="1">
      <c r="A27" s="2">
        <f t="shared" si="0"/>
        <v>17</v>
      </c>
      <c r="B27" s="18" t="s">
        <v>57</v>
      </c>
      <c r="C27" s="30" t="s">
        <v>58</v>
      </c>
      <c r="D27" s="3" t="s">
        <v>59</v>
      </c>
      <c r="E27" s="3" t="s">
        <v>60</v>
      </c>
      <c r="F27" s="25" t="s">
        <v>161</v>
      </c>
      <c r="G27" s="8" t="s">
        <v>122</v>
      </c>
      <c r="H27" s="56">
        <v>10</v>
      </c>
      <c r="I27" s="91">
        <v>690000</v>
      </c>
      <c r="J27" s="92">
        <f t="shared" si="1"/>
        <v>6900000</v>
      </c>
      <c r="K27" s="72"/>
      <c r="L27" s="72"/>
      <c r="M27" s="72"/>
      <c r="N27" s="8" t="s">
        <v>189</v>
      </c>
      <c r="O27" s="56" t="s">
        <v>188</v>
      </c>
      <c r="P27" s="56" t="s">
        <v>188</v>
      </c>
      <c r="Q27" s="35">
        <v>2014</v>
      </c>
      <c r="R27" s="35">
        <v>2015</v>
      </c>
      <c r="S27" s="14" t="s">
        <v>109</v>
      </c>
    </row>
    <row r="28" spans="1:19" ht="19.5" customHeight="1">
      <c r="A28" s="2">
        <f t="shared" si="0"/>
        <v>18</v>
      </c>
      <c r="B28" s="18" t="s">
        <v>205</v>
      </c>
      <c r="C28" s="30" t="s">
        <v>209</v>
      </c>
      <c r="D28" s="3" t="s">
        <v>206</v>
      </c>
      <c r="E28" s="3" t="s">
        <v>207</v>
      </c>
      <c r="F28" s="25" t="s">
        <v>208</v>
      </c>
      <c r="G28" s="8" t="s">
        <v>122</v>
      </c>
      <c r="H28" s="56">
        <v>10</v>
      </c>
      <c r="I28" s="91">
        <v>690000</v>
      </c>
      <c r="J28" s="92">
        <f t="shared" si="1"/>
        <v>6900000</v>
      </c>
      <c r="K28" s="72"/>
      <c r="L28" s="72"/>
      <c r="M28" s="72"/>
      <c r="N28" s="8" t="s">
        <v>189</v>
      </c>
      <c r="O28" s="56" t="s">
        <v>188</v>
      </c>
      <c r="P28" s="56" t="s">
        <v>188</v>
      </c>
      <c r="Q28" s="35">
        <v>2014</v>
      </c>
      <c r="R28" s="35">
        <v>2015</v>
      </c>
      <c r="S28" s="14" t="s">
        <v>210</v>
      </c>
    </row>
    <row r="29" spans="1:19" ht="19.5" customHeight="1">
      <c r="A29" s="2">
        <f t="shared" si="0"/>
        <v>19</v>
      </c>
      <c r="B29" s="18" t="s">
        <v>50</v>
      </c>
      <c r="C29" s="30" t="s">
        <v>61</v>
      </c>
      <c r="D29" s="3" t="s">
        <v>62</v>
      </c>
      <c r="E29" s="3" t="s">
        <v>63</v>
      </c>
      <c r="F29" s="25" t="s">
        <v>162</v>
      </c>
      <c r="G29" s="8" t="s">
        <v>122</v>
      </c>
      <c r="H29" s="56">
        <v>10</v>
      </c>
      <c r="I29" s="91">
        <v>690000</v>
      </c>
      <c r="J29" s="92">
        <f t="shared" si="1"/>
        <v>6900000</v>
      </c>
      <c r="K29" s="72"/>
      <c r="L29" s="72"/>
      <c r="M29" s="72"/>
      <c r="N29" s="8" t="s">
        <v>189</v>
      </c>
      <c r="O29" s="56" t="s">
        <v>186</v>
      </c>
      <c r="P29" s="56" t="s">
        <v>188</v>
      </c>
      <c r="Q29" s="35">
        <v>2014</v>
      </c>
      <c r="R29" s="35">
        <v>2015</v>
      </c>
      <c r="S29" s="14" t="s">
        <v>197</v>
      </c>
    </row>
    <row r="30" spans="1:19" ht="19.5" customHeight="1">
      <c r="A30" s="2">
        <f t="shared" si="0"/>
        <v>20</v>
      </c>
      <c r="B30" s="18" t="s">
        <v>64</v>
      </c>
      <c r="C30" s="30" t="s">
        <v>65</v>
      </c>
      <c r="D30" s="3" t="s">
        <v>62</v>
      </c>
      <c r="E30" s="3" t="s">
        <v>66</v>
      </c>
      <c r="F30" s="25" t="s">
        <v>163</v>
      </c>
      <c r="G30" s="8" t="s">
        <v>140</v>
      </c>
      <c r="H30" s="56">
        <v>10</v>
      </c>
      <c r="I30" s="91">
        <v>690000</v>
      </c>
      <c r="J30" s="92">
        <f t="shared" si="1"/>
        <v>6900000</v>
      </c>
      <c r="K30" s="72"/>
      <c r="L30" s="72"/>
      <c r="M30" s="72"/>
      <c r="N30" s="8" t="s">
        <v>189</v>
      </c>
      <c r="O30" s="56" t="s">
        <v>186</v>
      </c>
      <c r="P30" s="56" t="s">
        <v>188</v>
      </c>
      <c r="Q30" s="35">
        <v>2014</v>
      </c>
      <c r="R30" s="35">
        <v>0</v>
      </c>
      <c r="S30" s="14" t="s">
        <v>198</v>
      </c>
    </row>
    <row r="31" spans="1:19" ht="19.5" customHeight="1">
      <c r="A31" s="2">
        <f t="shared" si="0"/>
        <v>21</v>
      </c>
      <c r="B31" s="18" t="s">
        <v>67</v>
      </c>
      <c r="C31" s="30" t="s">
        <v>68</v>
      </c>
      <c r="D31" s="3" t="s">
        <v>62</v>
      </c>
      <c r="E31" s="3" t="s">
        <v>69</v>
      </c>
      <c r="F31" s="25" t="s">
        <v>164</v>
      </c>
      <c r="G31" s="8" t="s">
        <v>142</v>
      </c>
      <c r="H31" s="56">
        <v>10</v>
      </c>
      <c r="I31" s="91">
        <v>690000</v>
      </c>
      <c r="J31" s="92">
        <f t="shared" si="1"/>
        <v>6900000</v>
      </c>
      <c r="K31" s="72"/>
      <c r="L31" s="72"/>
      <c r="M31" s="72"/>
      <c r="N31" s="8" t="s">
        <v>189</v>
      </c>
      <c r="O31" s="56" t="s">
        <v>188</v>
      </c>
      <c r="P31" s="56" t="s">
        <v>188</v>
      </c>
      <c r="Q31" s="35">
        <v>2014</v>
      </c>
      <c r="R31" s="35">
        <v>2015</v>
      </c>
      <c r="S31" s="14" t="s">
        <v>199</v>
      </c>
    </row>
    <row r="32" spans="1:19" ht="19.5" customHeight="1">
      <c r="A32" s="2">
        <f t="shared" si="0"/>
        <v>22</v>
      </c>
      <c r="B32" s="18" t="s">
        <v>70</v>
      </c>
      <c r="C32" s="30" t="s">
        <v>71</v>
      </c>
      <c r="D32" s="3" t="s">
        <v>72</v>
      </c>
      <c r="E32" s="3" t="s">
        <v>73</v>
      </c>
      <c r="F32" s="25" t="s">
        <v>165</v>
      </c>
      <c r="G32" s="8" t="s">
        <v>122</v>
      </c>
      <c r="H32" s="56">
        <v>10</v>
      </c>
      <c r="I32" s="91">
        <v>690000</v>
      </c>
      <c r="J32" s="92">
        <f t="shared" si="1"/>
        <v>6900000</v>
      </c>
      <c r="K32" s="72"/>
      <c r="L32" s="72"/>
      <c r="M32" s="72"/>
      <c r="N32" s="8" t="s">
        <v>189</v>
      </c>
      <c r="O32" s="56" t="s">
        <v>188</v>
      </c>
      <c r="P32" s="56" t="s">
        <v>191</v>
      </c>
      <c r="Q32" s="35">
        <v>2014</v>
      </c>
      <c r="R32" s="35">
        <v>0</v>
      </c>
      <c r="S32" s="14" t="s">
        <v>118</v>
      </c>
    </row>
    <row r="33" spans="1:19" ht="19.5" customHeight="1">
      <c r="A33" s="2">
        <f t="shared" si="0"/>
        <v>23</v>
      </c>
      <c r="B33" s="18" t="s">
        <v>75</v>
      </c>
      <c r="C33" s="30" t="s">
        <v>76</v>
      </c>
      <c r="D33" s="3" t="s">
        <v>77</v>
      </c>
      <c r="E33" s="3" t="s">
        <v>78</v>
      </c>
      <c r="F33" s="25" t="s">
        <v>166</v>
      </c>
      <c r="G33" s="8" t="s">
        <v>122</v>
      </c>
      <c r="H33" s="56">
        <v>10</v>
      </c>
      <c r="I33" s="91">
        <v>690000</v>
      </c>
      <c r="J33" s="92">
        <f t="shared" si="1"/>
        <v>6900000</v>
      </c>
      <c r="K33" s="72"/>
      <c r="L33" s="72"/>
      <c r="M33" s="72"/>
      <c r="N33" s="8" t="s">
        <v>189</v>
      </c>
      <c r="O33" s="56" t="s">
        <v>188</v>
      </c>
      <c r="P33" s="56" t="s">
        <v>191</v>
      </c>
      <c r="Q33" s="35">
        <v>2014</v>
      </c>
      <c r="R33" s="35">
        <v>0</v>
      </c>
      <c r="S33" s="14" t="s">
        <v>117</v>
      </c>
    </row>
    <row r="34" spans="1:20" ht="19.5" customHeight="1">
      <c r="A34" s="2">
        <f t="shared" si="0"/>
        <v>24</v>
      </c>
      <c r="B34" s="18" t="s">
        <v>79</v>
      </c>
      <c r="C34" s="30" t="s">
        <v>80</v>
      </c>
      <c r="D34" s="3" t="s">
        <v>81</v>
      </c>
      <c r="E34" s="3" t="s">
        <v>82</v>
      </c>
      <c r="F34" s="25" t="s">
        <v>167</v>
      </c>
      <c r="G34" s="8" t="s">
        <v>122</v>
      </c>
      <c r="H34" s="56">
        <v>10</v>
      </c>
      <c r="I34" s="91">
        <v>690000</v>
      </c>
      <c r="J34" s="92">
        <f t="shared" si="1"/>
        <v>6900000</v>
      </c>
      <c r="K34" s="72"/>
      <c r="L34" s="72"/>
      <c r="M34" s="72"/>
      <c r="N34" s="8" t="s">
        <v>189</v>
      </c>
      <c r="O34" s="56" t="s">
        <v>186</v>
      </c>
      <c r="P34" s="56" t="s">
        <v>191</v>
      </c>
      <c r="Q34" s="35">
        <v>2014</v>
      </c>
      <c r="R34" s="35">
        <v>2015</v>
      </c>
      <c r="S34" s="14" t="s">
        <v>200</v>
      </c>
      <c r="T34" s="4" t="s">
        <v>74</v>
      </c>
    </row>
    <row r="35" spans="1:19" ht="19.5" customHeight="1">
      <c r="A35" s="2">
        <f t="shared" si="0"/>
        <v>25</v>
      </c>
      <c r="B35" s="18" t="s">
        <v>50</v>
      </c>
      <c r="C35" s="30" t="s">
        <v>123</v>
      </c>
      <c r="D35" s="3" t="s">
        <v>124</v>
      </c>
      <c r="E35" s="3" t="s">
        <v>125</v>
      </c>
      <c r="F35" s="25" t="s">
        <v>168</v>
      </c>
      <c r="G35" s="8" t="s">
        <v>127</v>
      </c>
      <c r="H35" s="56">
        <v>10</v>
      </c>
      <c r="I35" s="91">
        <v>690000</v>
      </c>
      <c r="J35" s="92">
        <f t="shared" si="1"/>
        <v>6900000</v>
      </c>
      <c r="K35" s="72"/>
      <c r="L35" s="72"/>
      <c r="M35" s="72"/>
      <c r="N35" s="8" t="s">
        <v>189</v>
      </c>
      <c r="O35" s="56" t="s">
        <v>186</v>
      </c>
      <c r="P35" s="56" t="s">
        <v>188</v>
      </c>
      <c r="Q35" s="35">
        <v>2014</v>
      </c>
      <c r="R35" s="35">
        <v>0</v>
      </c>
      <c r="S35" s="14" t="s">
        <v>126</v>
      </c>
    </row>
    <row r="36" spans="1:19" ht="19.5" customHeight="1">
      <c r="A36" s="2">
        <f t="shared" si="0"/>
        <v>26</v>
      </c>
      <c r="B36" s="18" t="s">
        <v>83</v>
      </c>
      <c r="C36" s="30" t="s">
        <v>84</v>
      </c>
      <c r="D36" s="3" t="s">
        <v>85</v>
      </c>
      <c r="E36" s="3" t="s">
        <v>86</v>
      </c>
      <c r="F36" s="25" t="s">
        <v>169</v>
      </c>
      <c r="G36" s="8" t="s">
        <v>122</v>
      </c>
      <c r="H36" s="56">
        <v>10</v>
      </c>
      <c r="I36" s="91">
        <v>690000</v>
      </c>
      <c r="J36" s="92">
        <f t="shared" si="1"/>
        <v>6900000</v>
      </c>
      <c r="K36" s="72"/>
      <c r="L36" s="72"/>
      <c r="M36" s="72"/>
      <c r="N36" s="8" t="s">
        <v>189</v>
      </c>
      <c r="O36" s="56" t="s">
        <v>193</v>
      </c>
      <c r="P36" s="56" t="s">
        <v>191</v>
      </c>
      <c r="Q36" s="35">
        <v>2014</v>
      </c>
      <c r="R36" s="35">
        <v>2015</v>
      </c>
      <c r="S36" s="14" t="s">
        <v>201</v>
      </c>
    </row>
    <row r="37" spans="1:19" ht="19.5" customHeight="1">
      <c r="A37" s="2">
        <f t="shared" si="0"/>
        <v>27</v>
      </c>
      <c r="B37" s="18" t="s">
        <v>87</v>
      </c>
      <c r="C37" s="30" t="s">
        <v>88</v>
      </c>
      <c r="D37" s="3" t="s">
        <v>89</v>
      </c>
      <c r="E37" s="3" t="s">
        <v>90</v>
      </c>
      <c r="F37" s="25" t="s">
        <v>170</v>
      </c>
      <c r="G37" s="8" t="s">
        <v>143</v>
      </c>
      <c r="H37" s="56">
        <v>10</v>
      </c>
      <c r="I37" s="91">
        <v>690000</v>
      </c>
      <c r="J37" s="92">
        <f t="shared" si="1"/>
        <v>6900000</v>
      </c>
      <c r="K37" s="72"/>
      <c r="L37" s="72"/>
      <c r="M37" s="72"/>
      <c r="N37" s="8" t="s">
        <v>189</v>
      </c>
      <c r="O37" s="56" t="s">
        <v>188</v>
      </c>
      <c r="P37" s="56" t="s">
        <v>191</v>
      </c>
      <c r="Q37" s="35">
        <v>2014</v>
      </c>
      <c r="R37" s="35">
        <v>0</v>
      </c>
      <c r="S37" s="14" t="s">
        <v>119</v>
      </c>
    </row>
    <row r="38" spans="1:19" ht="19.5" customHeight="1">
      <c r="A38" s="2">
        <f t="shared" si="0"/>
        <v>28</v>
      </c>
      <c r="B38" s="18" t="s">
        <v>91</v>
      </c>
      <c r="C38" s="30" t="s">
        <v>92</v>
      </c>
      <c r="D38" s="3" t="s">
        <v>93</v>
      </c>
      <c r="E38" s="3" t="s">
        <v>94</v>
      </c>
      <c r="F38" s="25" t="s">
        <v>171</v>
      </c>
      <c r="G38" s="8" t="s">
        <v>139</v>
      </c>
      <c r="H38" s="56">
        <v>10</v>
      </c>
      <c r="I38" s="91">
        <v>690000</v>
      </c>
      <c r="J38" s="92">
        <f t="shared" si="1"/>
        <v>6900000</v>
      </c>
      <c r="K38" s="72"/>
      <c r="L38" s="72"/>
      <c r="M38" s="72"/>
      <c r="N38" s="8" t="s">
        <v>189</v>
      </c>
      <c r="O38" s="56" t="s">
        <v>186</v>
      </c>
      <c r="P38" s="56" t="s">
        <v>191</v>
      </c>
      <c r="Q38" s="35">
        <v>2014</v>
      </c>
      <c r="R38" s="35">
        <v>0</v>
      </c>
      <c r="S38" s="14" t="s">
        <v>202</v>
      </c>
    </row>
    <row r="39" spans="1:19" ht="19.5" customHeight="1">
      <c r="A39" s="2">
        <f t="shared" si="0"/>
        <v>29</v>
      </c>
      <c r="B39" s="18" t="s">
        <v>83</v>
      </c>
      <c r="C39" s="30" t="s">
        <v>213</v>
      </c>
      <c r="D39" s="3" t="s">
        <v>214</v>
      </c>
      <c r="E39" s="3" t="s">
        <v>215</v>
      </c>
      <c r="F39" s="25" t="s">
        <v>216</v>
      </c>
      <c r="G39" s="8" t="s">
        <v>122</v>
      </c>
      <c r="H39" s="56">
        <v>10</v>
      </c>
      <c r="I39" s="91">
        <v>690000</v>
      </c>
      <c r="J39" s="92">
        <f t="shared" si="1"/>
        <v>6900000</v>
      </c>
      <c r="K39" s="72"/>
      <c r="L39" s="72"/>
      <c r="M39" s="72"/>
      <c r="N39" s="8" t="s">
        <v>189</v>
      </c>
      <c r="O39" s="56" t="s">
        <v>188</v>
      </c>
      <c r="P39" s="56" t="s">
        <v>188</v>
      </c>
      <c r="Q39" s="35">
        <v>2014</v>
      </c>
      <c r="R39" s="35">
        <v>2015</v>
      </c>
      <c r="S39" s="14" t="s">
        <v>217</v>
      </c>
    </row>
    <row r="40" spans="1:19" ht="19.5" customHeight="1">
      <c r="A40" s="2">
        <f t="shared" si="0"/>
        <v>30</v>
      </c>
      <c r="B40" s="18" t="s">
        <v>113</v>
      </c>
      <c r="C40" s="30" t="s">
        <v>114</v>
      </c>
      <c r="D40" s="3" t="s">
        <v>115</v>
      </c>
      <c r="E40" s="3" t="s">
        <v>116</v>
      </c>
      <c r="F40" s="25" t="s">
        <v>172</v>
      </c>
      <c r="G40" s="8" t="s">
        <v>127</v>
      </c>
      <c r="H40" s="56">
        <v>4</v>
      </c>
      <c r="I40" s="91">
        <v>690000</v>
      </c>
      <c r="J40" s="92">
        <f t="shared" si="1"/>
        <v>2760000</v>
      </c>
      <c r="K40" s="72"/>
      <c r="L40" s="72"/>
      <c r="M40" s="72"/>
      <c r="N40" s="8" t="s">
        <v>189</v>
      </c>
      <c r="O40" s="56" t="s">
        <v>186</v>
      </c>
      <c r="P40" s="56" t="s">
        <v>191</v>
      </c>
      <c r="Q40" s="35">
        <v>2014</v>
      </c>
      <c r="R40" s="35">
        <v>2015</v>
      </c>
      <c r="S40" s="26" t="s">
        <v>203</v>
      </c>
    </row>
    <row r="41" spans="1:19" ht="19.5" customHeight="1">
      <c r="A41" s="2">
        <f t="shared" si="0"/>
        <v>31</v>
      </c>
      <c r="B41" s="18" t="s">
        <v>131</v>
      </c>
      <c r="C41" s="30" t="s">
        <v>132</v>
      </c>
      <c r="D41" s="3" t="s">
        <v>133</v>
      </c>
      <c r="E41" s="3" t="s">
        <v>134</v>
      </c>
      <c r="F41" s="25" t="s">
        <v>173</v>
      </c>
      <c r="G41" s="8" t="s">
        <v>144</v>
      </c>
      <c r="H41" s="56">
        <v>4</v>
      </c>
      <c r="I41" s="91">
        <v>690000</v>
      </c>
      <c r="J41" s="92">
        <f t="shared" si="1"/>
        <v>2760000</v>
      </c>
      <c r="K41" s="72"/>
      <c r="L41" s="72"/>
      <c r="M41" s="72"/>
      <c r="N41" s="8" t="s">
        <v>189</v>
      </c>
      <c r="O41" s="56" t="s">
        <v>188</v>
      </c>
      <c r="P41" s="56" t="s">
        <v>191</v>
      </c>
      <c r="Q41" s="35">
        <v>2014</v>
      </c>
      <c r="R41" s="35">
        <v>2015</v>
      </c>
      <c r="S41" s="27" t="s">
        <v>135</v>
      </c>
    </row>
    <row r="42" spans="1:19" ht="19.5" customHeight="1">
      <c r="A42" s="2">
        <f t="shared" si="0"/>
        <v>32</v>
      </c>
      <c r="B42" s="59" t="s">
        <v>178</v>
      </c>
      <c r="C42" s="30" t="s">
        <v>92</v>
      </c>
      <c r="D42" s="3" t="s">
        <v>179</v>
      </c>
      <c r="E42" s="3" t="s">
        <v>211</v>
      </c>
      <c r="F42" s="25" t="s">
        <v>180</v>
      </c>
      <c r="G42" s="8" t="s">
        <v>122</v>
      </c>
      <c r="H42" s="56">
        <v>4</v>
      </c>
      <c r="I42" s="91">
        <v>690000</v>
      </c>
      <c r="J42" s="93">
        <f t="shared" si="1"/>
        <v>2760000</v>
      </c>
      <c r="K42" s="78"/>
      <c r="L42" s="78"/>
      <c r="M42" s="78"/>
      <c r="N42" s="8" t="s">
        <v>189</v>
      </c>
      <c r="O42" s="56" t="s">
        <v>186</v>
      </c>
      <c r="P42" s="56" t="s">
        <v>188</v>
      </c>
      <c r="Q42" s="35">
        <v>2014</v>
      </c>
      <c r="R42" s="35">
        <v>2015</v>
      </c>
      <c r="S42" s="27" t="s">
        <v>212</v>
      </c>
    </row>
    <row r="43" spans="1:19" ht="19.5" customHeight="1">
      <c r="A43" s="2"/>
      <c r="B43" s="38" t="s">
        <v>120</v>
      </c>
      <c r="C43" s="30"/>
      <c r="D43" s="3"/>
      <c r="E43" s="3"/>
      <c r="F43" s="25"/>
      <c r="G43" s="8"/>
      <c r="H43" s="8"/>
      <c r="I43" s="8"/>
      <c r="J43" s="71">
        <f>SUM(J44:J45)</f>
        <v>13800000</v>
      </c>
      <c r="K43" s="71"/>
      <c r="L43" s="71"/>
      <c r="M43" s="71"/>
      <c r="N43" s="8"/>
      <c r="O43" s="56"/>
      <c r="P43" s="56"/>
      <c r="Q43" s="35"/>
      <c r="R43" s="35"/>
      <c r="S43" s="26"/>
    </row>
    <row r="44" spans="1:19" ht="19.5" customHeight="1">
      <c r="A44" s="2">
        <f>A42+1</f>
        <v>33</v>
      </c>
      <c r="B44" s="18" t="s">
        <v>50</v>
      </c>
      <c r="C44" s="30" t="s">
        <v>110</v>
      </c>
      <c r="D44" s="3" t="s">
        <v>7</v>
      </c>
      <c r="E44" s="3" t="s">
        <v>111</v>
      </c>
      <c r="F44" s="25" t="s">
        <v>174</v>
      </c>
      <c r="G44" s="8" t="s">
        <v>122</v>
      </c>
      <c r="H44" s="56">
        <v>10</v>
      </c>
      <c r="I44" s="91">
        <v>690000</v>
      </c>
      <c r="J44" s="92">
        <f>H44*I44</f>
        <v>6900000</v>
      </c>
      <c r="K44" s="72"/>
      <c r="L44" s="72"/>
      <c r="M44" s="72"/>
      <c r="N44" s="8" t="s">
        <v>189</v>
      </c>
      <c r="O44" s="56" t="s">
        <v>186</v>
      </c>
      <c r="P44" s="56" t="s">
        <v>188</v>
      </c>
      <c r="Q44" s="35">
        <v>2014</v>
      </c>
      <c r="R44" s="35">
        <v>0</v>
      </c>
      <c r="S44" s="14" t="s">
        <v>112</v>
      </c>
    </row>
    <row r="45" spans="1:19" ht="19.5" customHeight="1">
      <c r="A45" s="5">
        <f>A44+1</f>
        <v>34</v>
      </c>
      <c r="B45" s="17" t="s">
        <v>8</v>
      </c>
      <c r="C45" s="31" t="s">
        <v>9</v>
      </c>
      <c r="D45" s="6" t="s">
        <v>10</v>
      </c>
      <c r="E45" s="7" t="s">
        <v>11</v>
      </c>
      <c r="F45" s="41" t="s">
        <v>175</v>
      </c>
      <c r="G45" s="9" t="s">
        <v>139</v>
      </c>
      <c r="H45" s="58">
        <v>10</v>
      </c>
      <c r="I45" s="94">
        <v>690000</v>
      </c>
      <c r="J45" s="95">
        <f>H45*I45</f>
        <v>6900000</v>
      </c>
      <c r="K45" s="73"/>
      <c r="L45" s="73"/>
      <c r="M45" s="73"/>
      <c r="N45" s="9" t="s">
        <v>189</v>
      </c>
      <c r="O45" s="58" t="s">
        <v>186</v>
      </c>
      <c r="P45" s="58" t="s">
        <v>204</v>
      </c>
      <c r="Q45" s="36">
        <v>2014</v>
      </c>
      <c r="R45" s="36">
        <v>0</v>
      </c>
      <c r="S45" s="15" t="s">
        <v>95</v>
      </c>
    </row>
    <row r="46" spans="1:19" ht="19.5" customHeight="1">
      <c r="A46" s="33"/>
      <c r="B46" s="97" t="s">
        <v>176</v>
      </c>
      <c r="C46" s="98"/>
      <c r="D46" s="84"/>
      <c r="E46" s="84"/>
      <c r="F46" s="85"/>
      <c r="G46" s="44"/>
      <c r="H46" s="44"/>
      <c r="I46" s="44"/>
      <c r="J46" s="86">
        <f>J10+J43</f>
        <v>222180000</v>
      </c>
      <c r="K46" s="86"/>
      <c r="L46" s="86"/>
      <c r="M46" s="79"/>
      <c r="N46" s="74"/>
      <c r="O46" s="74"/>
      <c r="P46" s="74"/>
      <c r="Q46" s="75"/>
      <c r="R46" s="75"/>
      <c r="S46" s="76"/>
    </row>
    <row r="47" spans="1:6" ht="16.5" customHeight="1">
      <c r="A47" s="89" t="s">
        <v>235</v>
      </c>
      <c r="F47" s="42"/>
    </row>
    <row r="48" spans="2:18" ht="16.5" customHeight="1">
      <c r="B48" s="101" t="s">
        <v>233</v>
      </c>
      <c r="C48" s="101"/>
      <c r="F48" s="82" t="s">
        <v>232</v>
      </c>
      <c r="G48" s="82"/>
      <c r="H48" s="82"/>
      <c r="I48" s="82"/>
      <c r="J48" s="99" t="s">
        <v>230</v>
      </c>
      <c r="K48" s="99"/>
      <c r="L48" s="82"/>
      <c r="M48" s="82"/>
      <c r="N48" s="82"/>
      <c r="O48" s="82"/>
      <c r="P48" s="82"/>
      <c r="Q48" s="82"/>
      <c r="R48" s="82"/>
    </row>
    <row r="49" spans="2:18" ht="16.5" customHeight="1">
      <c r="B49" s="87"/>
      <c r="C49" s="88"/>
      <c r="F49" s="42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6"/>
    </row>
    <row r="50" spans="2:18" ht="16.5" customHeight="1">
      <c r="B50" s="87"/>
      <c r="C50" s="88"/>
      <c r="F50" s="42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46"/>
    </row>
    <row r="51" spans="2:18" ht="16.5" customHeight="1">
      <c r="B51" s="87"/>
      <c r="C51" s="88"/>
      <c r="F51" s="42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46"/>
    </row>
    <row r="52" spans="2:18" ht="16.5" customHeight="1">
      <c r="B52" s="87"/>
      <c r="C52" s="88"/>
      <c r="F52" s="42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6"/>
    </row>
    <row r="53" spans="2:18" ht="16.5" customHeight="1">
      <c r="B53" s="87"/>
      <c r="C53" s="88"/>
      <c r="F53" s="42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6"/>
    </row>
    <row r="54" spans="2:18" ht="16.5" customHeight="1">
      <c r="B54" s="101" t="s">
        <v>234</v>
      </c>
      <c r="C54" s="101"/>
      <c r="F54" s="83" t="s">
        <v>177</v>
      </c>
      <c r="G54" s="83"/>
      <c r="H54" s="83"/>
      <c r="I54" s="83"/>
      <c r="J54" s="100" t="s">
        <v>231</v>
      </c>
      <c r="K54" s="100"/>
      <c r="L54" s="83"/>
      <c r="M54" s="83"/>
      <c r="N54" s="83"/>
      <c r="O54" s="83"/>
      <c r="P54" s="83"/>
      <c r="Q54" s="83"/>
      <c r="R54" s="83"/>
    </row>
    <row r="55" ht="16.5" customHeight="1">
      <c r="F55" s="42"/>
    </row>
    <row r="56" ht="16.5" customHeight="1">
      <c r="F56" s="42"/>
    </row>
    <row r="57" ht="16.5" customHeight="1">
      <c r="F57" s="42"/>
    </row>
  </sheetData>
  <mergeCells count="13">
    <mergeCell ref="A5:L5"/>
    <mergeCell ref="A3:L3"/>
    <mergeCell ref="A1:D1"/>
    <mergeCell ref="A2:D2"/>
    <mergeCell ref="A4:L4"/>
    <mergeCell ref="A6:S6"/>
    <mergeCell ref="B46:C46"/>
    <mergeCell ref="J48:K48"/>
    <mergeCell ref="J54:K54"/>
    <mergeCell ref="B48:C48"/>
    <mergeCell ref="B54:C54"/>
    <mergeCell ref="Q7:R7"/>
    <mergeCell ref="N7:P7"/>
  </mergeCells>
  <printOptions/>
  <pageMargins left="0.31" right="0.16" top="0.21" bottom="0.2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T42"/>
  <sheetViews>
    <sheetView workbookViewId="0" topLeftCell="A1">
      <selection activeCell="A6" sqref="A6:S6"/>
    </sheetView>
  </sheetViews>
  <sheetFormatPr defaultColWidth="9.140625" defaultRowHeight="16.5" customHeight="1"/>
  <cols>
    <col min="1" max="1" width="4.8515625" style="1" customWidth="1"/>
    <col min="2" max="2" width="16.57421875" style="19" customWidth="1"/>
    <col min="3" max="3" width="7.8515625" style="32" bestFit="1" customWidth="1"/>
    <col min="4" max="4" width="12.421875" style="11" bestFit="1" customWidth="1"/>
    <col min="5" max="5" width="14.8515625" style="11" bestFit="1" customWidth="1"/>
    <col min="6" max="6" width="12.00390625" style="11" customWidth="1"/>
    <col min="7" max="8" width="7.8515625" style="12" customWidth="1"/>
    <col min="9" max="9" width="10.421875" style="12" customWidth="1"/>
    <col min="10" max="10" width="15.8515625" style="12" customWidth="1"/>
    <col min="11" max="11" width="17.421875" style="12" customWidth="1"/>
    <col min="12" max="12" width="17.8515625" style="12" customWidth="1"/>
    <col min="13" max="13" width="15.8515625" style="12" customWidth="1"/>
    <col min="14" max="14" width="7.57421875" style="12" bestFit="1" customWidth="1"/>
    <col min="15" max="15" width="13.57421875" style="12" customWidth="1"/>
    <col min="16" max="16" width="9.8515625" style="12" customWidth="1"/>
    <col min="17" max="17" width="10.7109375" style="37" customWidth="1"/>
    <col min="18" max="18" width="10.57421875" style="37" bestFit="1" customWidth="1"/>
    <col min="19" max="19" width="17.8515625" style="13" customWidth="1"/>
    <col min="20" max="16384" width="9.140625" style="1" customWidth="1"/>
  </cols>
  <sheetData>
    <row r="1" spans="1:4" ht="16.5" customHeight="1">
      <c r="A1" s="99" t="s">
        <v>181</v>
      </c>
      <c r="B1" s="99"/>
      <c r="C1" s="99"/>
      <c r="D1" s="99"/>
    </row>
    <row r="2" spans="1:4" ht="16.5" customHeight="1">
      <c r="A2" s="99" t="s">
        <v>182</v>
      </c>
      <c r="B2" s="99"/>
      <c r="C2" s="99"/>
      <c r="D2" s="99"/>
    </row>
    <row r="3" spans="1:19" ht="19.5" customHeight="1">
      <c r="A3" s="108" t="s">
        <v>238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90"/>
      <c r="N3" s="90"/>
      <c r="O3" s="90"/>
      <c r="P3" s="90"/>
      <c r="Q3" s="90"/>
      <c r="R3" s="90"/>
      <c r="S3" s="90"/>
    </row>
    <row r="4" spans="1:19" ht="19.5" customHeight="1">
      <c r="A4" s="108" t="s">
        <v>236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90"/>
      <c r="N4" s="90"/>
      <c r="O4" s="90"/>
      <c r="P4" s="90"/>
      <c r="Q4" s="90"/>
      <c r="R4" s="90"/>
      <c r="S4" s="90"/>
    </row>
    <row r="5" spans="1:19" ht="16.5" customHeight="1">
      <c r="A5" s="107" t="s">
        <v>240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57"/>
      <c r="N5" s="57"/>
      <c r="O5" s="57"/>
      <c r="P5" s="57"/>
      <c r="Q5" s="57"/>
      <c r="R5" s="57"/>
      <c r="S5" s="57"/>
    </row>
    <row r="6" spans="1:19" ht="16.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19" ht="30.75" customHeight="1">
      <c r="A7" s="34" t="s">
        <v>0</v>
      </c>
      <c r="B7" s="20" t="s">
        <v>1</v>
      </c>
      <c r="C7" s="28" t="s">
        <v>2</v>
      </c>
      <c r="D7" s="21" t="s">
        <v>3</v>
      </c>
      <c r="E7" s="21" t="s">
        <v>4</v>
      </c>
      <c r="F7" s="21" t="s">
        <v>136</v>
      </c>
      <c r="G7" s="22" t="s">
        <v>137</v>
      </c>
      <c r="H7" s="43" t="s">
        <v>221</v>
      </c>
      <c r="I7" s="43" t="s">
        <v>223</v>
      </c>
      <c r="J7" s="43" t="s">
        <v>225</v>
      </c>
      <c r="K7" s="80" t="s">
        <v>229</v>
      </c>
      <c r="L7" s="43" t="s">
        <v>5</v>
      </c>
      <c r="M7" s="80"/>
      <c r="N7" s="104" t="s">
        <v>192</v>
      </c>
      <c r="O7" s="105"/>
      <c r="P7" s="106"/>
      <c r="Q7" s="102" t="s">
        <v>219</v>
      </c>
      <c r="R7" s="103"/>
      <c r="S7" s="22" t="s">
        <v>5</v>
      </c>
    </row>
    <row r="8" spans="1:19" ht="30" customHeight="1">
      <c r="A8" s="48"/>
      <c r="B8" s="49"/>
      <c r="C8" s="50"/>
      <c r="D8" s="51"/>
      <c r="E8" s="51"/>
      <c r="F8" s="51"/>
      <c r="G8" s="52"/>
      <c r="H8" s="60" t="s">
        <v>222</v>
      </c>
      <c r="I8" s="61" t="s">
        <v>224</v>
      </c>
      <c r="J8" s="60" t="s">
        <v>226</v>
      </c>
      <c r="K8" s="60"/>
      <c r="L8" s="81"/>
      <c r="M8" s="60"/>
      <c r="N8" s="53" t="s">
        <v>183</v>
      </c>
      <c r="O8" s="54" t="s">
        <v>184</v>
      </c>
      <c r="P8" s="53" t="s">
        <v>185</v>
      </c>
      <c r="Q8" s="47" t="s">
        <v>220</v>
      </c>
      <c r="R8" s="47" t="s">
        <v>190</v>
      </c>
      <c r="S8" s="22"/>
    </row>
    <row r="9" spans="1:19" ht="19.5" customHeight="1">
      <c r="A9" s="62"/>
      <c r="B9" s="63">
        <v>1</v>
      </c>
      <c r="C9" s="64"/>
      <c r="D9" s="65">
        <v>2</v>
      </c>
      <c r="E9" s="65">
        <v>3</v>
      </c>
      <c r="F9" s="65">
        <v>4</v>
      </c>
      <c r="G9" s="66">
        <v>5</v>
      </c>
      <c r="H9" s="67">
        <v>6</v>
      </c>
      <c r="I9" s="68">
        <v>7</v>
      </c>
      <c r="J9" s="67" t="s">
        <v>228</v>
      </c>
      <c r="K9" s="67"/>
      <c r="L9" s="67"/>
      <c r="M9" s="67"/>
      <c r="N9" s="69"/>
      <c r="O9" s="70"/>
      <c r="P9" s="69"/>
      <c r="Q9" s="47"/>
      <c r="R9" s="47"/>
      <c r="S9" s="22"/>
    </row>
    <row r="10" spans="1:19" ht="19.5" customHeight="1">
      <c r="A10" s="23"/>
      <c r="B10" s="39" t="s">
        <v>121</v>
      </c>
      <c r="C10" s="29"/>
      <c r="D10" s="24"/>
      <c r="E10" s="24"/>
      <c r="F10" s="40"/>
      <c r="G10" s="10"/>
      <c r="H10" s="10"/>
      <c r="I10" s="10"/>
      <c r="J10" s="77">
        <f>SUM(J11:J29)</f>
        <v>110400000</v>
      </c>
      <c r="K10" s="77"/>
      <c r="L10" s="77"/>
      <c r="M10" s="77"/>
      <c r="N10" s="10"/>
      <c r="O10" s="55"/>
      <c r="P10" s="55"/>
      <c r="Q10" s="16"/>
      <c r="R10" s="16"/>
      <c r="S10" s="10"/>
    </row>
    <row r="11" spans="1:19" ht="19.5" customHeight="1">
      <c r="A11" s="2">
        <v>1</v>
      </c>
      <c r="B11" s="18" t="s">
        <v>12</v>
      </c>
      <c r="C11" s="30" t="s">
        <v>13</v>
      </c>
      <c r="D11" s="3" t="s">
        <v>14</v>
      </c>
      <c r="E11" s="3" t="s">
        <v>15</v>
      </c>
      <c r="F11" s="25" t="s">
        <v>145</v>
      </c>
      <c r="G11" s="8" t="s">
        <v>138</v>
      </c>
      <c r="H11" s="56">
        <v>5</v>
      </c>
      <c r="I11" s="91">
        <v>690000</v>
      </c>
      <c r="J11" s="92">
        <f aca="true" t="shared" si="0" ref="J11:J29">H11*I11</f>
        <v>3450000</v>
      </c>
      <c r="K11" s="26"/>
      <c r="L11" s="72"/>
      <c r="M11" s="72"/>
      <c r="N11" s="56" t="s">
        <v>187</v>
      </c>
      <c r="O11" s="56" t="s">
        <v>186</v>
      </c>
      <c r="P11" s="56" t="s">
        <v>188</v>
      </c>
      <c r="Q11" s="26">
        <v>2014</v>
      </c>
      <c r="R11" s="26">
        <v>2015</v>
      </c>
      <c r="S11" s="14" t="s">
        <v>96</v>
      </c>
    </row>
    <row r="12" spans="1:19" ht="19.5" customHeight="1">
      <c r="A12" s="2">
        <f aca="true" t="shared" si="1" ref="A12:A29">A11+1</f>
        <v>2</v>
      </c>
      <c r="B12" s="18" t="s">
        <v>6</v>
      </c>
      <c r="C12" s="30" t="s">
        <v>16</v>
      </c>
      <c r="D12" s="3" t="s">
        <v>14</v>
      </c>
      <c r="E12" s="3" t="s">
        <v>17</v>
      </c>
      <c r="F12" s="25" t="s">
        <v>146</v>
      </c>
      <c r="G12" s="8" t="s">
        <v>127</v>
      </c>
      <c r="H12" s="56">
        <v>5</v>
      </c>
      <c r="I12" s="91">
        <v>690000</v>
      </c>
      <c r="J12" s="92">
        <f t="shared" si="0"/>
        <v>3450000</v>
      </c>
      <c r="K12" s="26"/>
      <c r="L12" s="72"/>
      <c r="M12" s="72"/>
      <c r="N12" s="56" t="s">
        <v>189</v>
      </c>
      <c r="O12" s="56" t="s">
        <v>186</v>
      </c>
      <c r="P12" s="56" t="s">
        <v>188</v>
      </c>
      <c r="Q12" s="26">
        <v>2014</v>
      </c>
      <c r="R12" s="26">
        <v>2015</v>
      </c>
      <c r="S12" s="14" t="s">
        <v>97</v>
      </c>
    </row>
    <row r="13" spans="1:19" ht="19.5" customHeight="1">
      <c r="A13" s="2">
        <f t="shared" si="1"/>
        <v>3</v>
      </c>
      <c r="B13" s="18" t="s">
        <v>6</v>
      </c>
      <c r="C13" s="30" t="s">
        <v>18</v>
      </c>
      <c r="D13" s="3" t="s">
        <v>14</v>
      </c>
      <c r="E13" s="3" t="s">
        <v>19</v>
      </c>
      <c r="F13" s="25" t="s">
        <v>147</v>
      </c>
      <c r="G13" s="8" t="s">
        <v>127</v>
      </c>
      <c r="H13" s="56">
        <v>5</v>
      </c>
      <c r="I13" s="91">
        <v>690000</v>
      </c>
      <c r="J13" s="92">
        <f t="shared" si="0"/>
        <v>3450000</v>
      </c>
      <c r="K13" s="35"/>
      <c r="L13" s="72"/>
      <c r="M13" s="72"/>
      <c r="N13" s="56" t="s">
        <v>189</v>
      </c>
      <c r="O13" s="56" t="s">
        <v>186</v>
      </c>
      <c r="P13" s="56" t="s">
        <v>188</v>
      </c>
      <c r="Q13" s="35">
        <v>2014</v>
      </c>
      <c r="R13" s="35">
        <v>2015</v>
      </c>
      <c r="S13" s="14" t="s">
        <v>98</v>
      </c>
    </row>
    <row r="14" spans="1:19" ht="19.5" customHeight="1">
      <c r="A14" s="2">
        <f t="shared" si="1"/>
        <v>4</v>
      </c>
      <c r="B14" s="18" t="s">
        <v>20</v>
      </c>
      <c r="C14" s="30" t="s">
        <v>21</v>
      </c>
      <c r="D14" s="3" t="s">
        <v>14</v>
      </c>
      <c r="E14" s="3" t="s">
        <v>22</v>
      </c>
      <c r="F14" s="25" t="s">
        <v>148</v>
      </c>
      <c r="G14" s="8" t="s">
        <v>127</v>
      </c>
      <c r="H14" s="56">
        <v>5</v>
      </c>
      <c r="I14" s="91">
        <v>690000</v>
      </c>
      <c r="J14" s="92">
        <f t="shared" si="0"/>
        <v>3450000</v>
      </c>
      <c r="K14" s="35"/>
      <c r="L14" s="72"/>
      <c r="M14" s="72"/>
      <c r="N14" s="56" t="s">
        <v>189</v>
      </c>
      <c r="O14" s="56" t="s">
        <v>186</v>
      </c>
      <c r="P14" s="56" t="s">
        <v>191</v>
      </c>
      <c r="Q14" s="35">
        <v>2014</v>
      </c>
      <c r="R14" s="35">
        <v>2015</v>
      </c>
      <c r="S14" s="14"/>
    </row>
    <row r="15" spans="1:19" ht="19.5" customHeight="1">
      <c r="A15" s="2">
        <f t="shared" si="1"/>
        <v>5</v>
      </c>
      <c r="B15" s="18" t="s">
        <v>23</v>
      </c>
      <c r="C15" s="30" t="s">
        <v>24</v>
      </c>
      <c r="D15" s="3" t="s">
        <v>14</v>
      </c>
      <c r="E15" s="3" t="s">
        <v>25</v>
      </c>
      <c r="F15" s="25" t="s">
        <v>149</v>
      </c>
      <c r="G15" s="8" t="s">
        <v>122</v>
      </c>
      <c r="H15" s="56">
        <v>5</v>
      </c>
      <c r="I15" s="91">
        <v>690000</v>
      </c>
      <c r="J15" s="92">
        <f t="shared" si="0"/>
        <v>3450000</v>
      </c>
      <c r="K15" s="35"/>
      <c r="L15" s="72"/>
      <c r="M15" s="72"/>
      <c r="N15" s="56" t="s">
        <v>189</v>
      </c>
      <c r="O15" s="56" t="s">
        <v>193</v>
      </c>
      <c r="P15" s="56" t="s">
        <v>191</v>
      </c>
      <c r="Q15" s="35" t="s">
        <v>194</v>
      </c>
      <c r="R15" s="35" t="s">
        <v>195</v>
      </c>
      <c r="S15" s="14" t="s">
        <v>99</v>
      </c>
    </row>
    <row r="16" spans="1:19" ht="19.5" customHeight="1">
      <c r="A16" s="2">
        <f t="shared" si="1"/>
        <v>6</v>
      </c>
      <c r="B16" s="18" t="s">
        <v>29</v>
      </c>
      <c r="C16" s="30" t="s">
        <v>30</v>
      </c>
      <c r="D16" s="3" t="s">
        <v>14</v>
      </c>
      <c r="E16" s="3" t="s">
        <v>31</v>
      </c>
      <c r="F16" s="25" t="s">
        <v>151</v>
      </c>
      <c r="G16" s="8" t="s">
        <v>138</v>
      </c>
      <c r="H16" s="56">
        <v>5</v>
      </c>
      <c r="I16" s="91">
        <v>690000</v>
      </c>
      <c r="J16" s="92">
        <f t="shared" si="0"/>
        <v>3450000</v>
      </c>
      <c r="K16" s="35"/>
      <c r="L16" s="72"/>
      <c r="M16" s="72"/>
      <c r="N16" s="8" t="s">
        <v>189</v>
      </c>
      <c r="O16" s="56" t="s">
        <v>186</v>
      </c>
      <c r="P16" s="56" t="s">
        <v>188</v>
      </c>
      <c r="Q16" s="35">
        <v>2014</v>
      </c>
      <c r="R16" s="35">
        <v>2015</v>
      </c>
      <c r="S16" s="14" t="s">
        <v>101</v>
      </c>
    </row>
    <row r="17" spans="1:19" ht="19.5" customHeight="1">
      <c r="A17" s="2">
        <f t="shared" si="1"/>
        <v>7</v>
      </c>
      <c r="B17" s="18" t="s">
        <v>46</v>
      </c>
      <c r="C17" s="30" t="s">
        <v>47</v>
      </c>
      <c r="D17" s="3" t="s">
        <v>48</v>
      </c>
      <c r="E17" s="3" t="s">
        <v>49</v>
      </c>
      <c r="F17" s="25" t="s">
        <v>157</v>
      </c>
      <c r="G17" s="8" t="s">
        <v>138</v>
      </c>
      <c r="H17" s="56">
        <v>10</v>
      </c>
      <c r="I17" s="91">
        <v>690000</v>
      </c>
      <c r="J17" s="92">
        <f t="shared" si="0"/>
        <v>6900000</v>
      </c>
      <c r="K17" s="35"/>
      <c r="L17" s="72"/>
      <c r="M17" s="72"/>
      <c r="N17" s="8" t="s">
        <v>189</v>
      </c>
      <c r="O17" s="56" t="s">
        <v>188</v>
      </c>
      <c r="P17" s="56" t="s">
        <v>191</v>
      </c>
      <c r="Q17" s="35">
        <v>2014</v>
      </c>
      <c r="R17" s="35">
        <v>2015</v>
      </c>
      <c r="S17" s="14" t="s">
        <v>106</v>
      </c>
    </row>
    <row r="18" spans="1:19" ht="19.5" customHeight="1">
      <c r="A18" s="2">
        <f t="shared" si="1"/>
        <v>8</v>
      </c>
      <c r="B18" s="18" t="s">
        <v>50</v>
      </c>
      <c r="C18" s="30" t="s">
        <v>51</v>
      </c>
      <c r="D18" s="3" t="s">
        <v>48</v>
      </c>
      <c r="E18" s="3" t="s">
        <v>52</v>
      </c>
      <c r="F18" s="25" t="s">
        <v>158</v>
      </c>
      <c r="G18" s="8" t="s">
        <v>127</v>
      </c>
      <c r="H18" s="56">
        <v>10</v>
      </c>
      <c r="I18" s="91">
        <v>690000</v>
      </c>
      <c r="J18" s="92">
        <f t="shared" si="0"/>
        <v>6900000</v>
      </c>
      <c r="K18" s="35"/>
      <c r="L18" s="72"/>
      <c r="M18" s="72"/>
      <c r="N18" s="8" t="s">
        <v>189</v>
      </c>
      <c r="O18" s="56" t="s">
        <v>186</v>
      </c>
      <c r="P18" s="56" t="s">
        <v>191</v>
      </c>
      <c r="Q18" s="35">
        <v>2014</v>
      </c>
      <c r="R18" s="35">
        <v>2015</v>
      </c>
      <c r="S18" s="14" t="s">
        <v>196</v>
      </c>
    </row>
    <row r="19" spans="1:19" ht="19.5" customHeight="1">
      <c r="A19" s="2">
        <f t="shared" si="1"/>
        <v>9</v>
      </c>
      <c r="B19" s="18" t="s">
        <v>12</v>
      </c>
      <c r="C19" s="30" t="s">
        <v>55</v>
      </c>
      <c r="D19" s="3" t="s">
        <v>48</v>
      </c>
      <c r="E19" s="3" t="s">
        <v>56</v>
      </c>
      <c r="F19" s="25" t="s">
        <v>160</v>
      </c>
      <c r="G19" s="8" t="s">
        <v>138</v>
      </c>
      <c r="H19" s="56">
        <v>10</v>
      </c>
      <c r="I19" s="91">
        <v>690000</v>
      </c>
      <c r="J19" s="92">
        <f t="shared" si="0"/>
        <v>6900000</v>
      </c>
      <c r="K19" s="35"/>
      <c r="L19" s="72"/>
      <c r="M19" s="72"/>
      <c r="N19" s="8" t="s">
        <v>189</v>
      </c>
      <c r="O19" s="56" t="s">
        <v>188</v>
      </c>
      <c r="P19" s="56" t="s">
        <v>191</v>
      </c>
      <c r="Q19" s="35">
        <v>2014</v>
      </c>
      <c r="R19" s="35">
        <v>2015</v>
      </c>
      <c r="S19" s="14" t="s">
        <v>108</v>
      </c>
    </row>
    <row r="20" spans="1:19" ht="19.5" customHeight="1">
      <c r="A20" s="2">
        <f t="shared" si="1"/>
        <v>10</v>
      </c>
      <c r="B20" s="18" t="s">
        <v>57</v>
      </c>
      <c r="C20" s="30" t="s">
        <v>58</v>
      </c>
      <c r="D20" s="3" t="s">
        <v>59</v>
      </c>
      <c r="E20" s="3" t="s">
        <v>60</v>
      </c>
      <c r="F20" s="25" t="s">
        <v>161</v>
      </c>
      <c r="G20" s="8" t="s">
        <v>122</v>
      </c>
      <c r="H20" s="56">
        <v>10</v>
      </c>
      <c r="I20" s="91">
        <v>690000</v>
      </c>
      <c r="J20" s="92">
        <f t="shared" si="0"/>
        <v>6900000</v>
      </c>
      <c r="K20" s="35"/>
      <c r="L20" s="72"/>
      <c r="M20" s="72"/>
      <c r="N20" s="8" t="s">
        <v>189</v>
      </c>
      <c r="O20" s="56" t="s">
        <v>188</v>
      </c>
      <c r="P20" s="56" t="s">
        <v>188</v>
      </c>
      <c r="Q20" s="35">
        <v>2014</v>
      </c>
      <c r="R20" s="35">
        <v>2015</v>
      </c>
      <c r="S20" s="14" t="s">
        <v>109</v>
      </c>
    </row>
    <row r="21" spans="1:19" ht="19.5" customHeight="1">
      <c r="A21" s="2">
        <f t="shared" si="1"/>
        <v>11</v>
      </c>
      <c r="B21" s="18" t="s">
        <v>205</v>
      </c>
      <c r="C21" s="30" t="s">
        <v>209</v>
      </c>
      <c r="D21" s="3" t="s">
        <v>206</v>
      </c>
      <c r="E21" s="3" t="s">
        <v>207</v>
      </c>
      <c r="F21" s="25" t="s">
        <v>208</v>
      </c>
      <c r="G21" s="8" t="s">
        <v>122</v>
      </c>
      <c r="H21" s="56">
        <v>10</v>
      </c>
      <c r="I21" s="91">
        <v>690000</v>
      </c>
      <c r="J21" s="92">
        <f t="shared" si="0"/>
        <v>6900000</v>
      </c>
      <c r="K21" s="35"/>
      <c r="L21" s="72"/>
      <c r="M21" s="72"/>
      <c r="N21" s="8" t="s">
        <v>189</v>
      </c>
      <c r="O21" s="56" t="s">
        <v>188</v>
      </c>
      <c r="P21" s="56" t="s">
        <v>188</v>
      </c>
      <c r="Q21" s="35">
        <v>2014</v>
      </c>
      <c r="R21" s="35">
        <v>2015</v>
      </c>
      <c r="S21" s="14" t="s">
        <v>210</v>
      </c>
    </row>
    <row r="22" spans="1:19" ht="19.5" customHeight="1">
      <c r="A22" s="2">
        <f t="shared" si="1"/>
        <v>12</v>
      </c>
      <c r="B22" s="18" t="s">
        <v>50</v>
      </c>
      <c r="C22" s="30" t="s">
        <v>61</v>
      </c>
      <c r="D22" s="3" t="s">
        <v>62</v>
      </c>
      <c r="E22" s="3" t="s">
        <v>63</v>
      </c>
      <c r="F22" s="25" t="s">
        <v>162</v>
      </c>
      <c r="G22" s="8" t="s">
        <v>122</v>
      </c>
      <c r="H22" s="56">
        <v>10</v>
      </c>
      <c r="I22" s="91">
        <v>690000</v>
      </c>
      <c r="J22" s="92">
        <f t="shared" si="0"/>
        <v>6900000</v>
      </c>
      <c r="K22" s="35"/>
      <c r="L22" s="72"/>
      <c r="M22" s="72"/>
      <c r="N22" s="8" t="s">
        <v>189</v>
      </c>
      <c r="O22" s="56" t="s">
        <v>186</v>
      </c>
      <c r="P22" s="56" t="s">
        <v>188</v>
      </c>
      <c r="Q22" s="35">
        <v>2014</v>
      </c>
      <c r="R22" s="35">
        <v>2015</v>
      </c>
      <c r="S22" s="14" t="s">
        <v>197</v>
      </c>
    </row>
    <row r="23" spans="1:19" ht="19.5" customHeight="1">
      <c r="A23" s="2">
        <f t="shared" si="1"/>
        <v>13</v>
      </c>
      <c r="B23" s="18" t="s">
        <v>67</v>
      </c>
      <c r="C23" s="30" t="s">
        <v>68</v>
      </c>
      <c r="D23" s="3" t="s">
        <v>62</v>
      </c>
      <c r="E23" s="3" t="s">
        <v>69</v>
      </c>
      <c r="F23" s="25" t="s">
        <v>164</v>
      </c>
      <c r="G23" s="8" t="s">
        <v>142</v>
      </c>
      <c r="H23" s="56">
        <v>10</v>
      </c>
      <c r="I23" s="91">
        <v>690000</v>
      </c>
      <c r="J23" s="92">
        <f t="shared" si="0"/>
        <v>6900000</v>
      </c>
      <c r="K23" s="35"/>
      <c r="L23" s="72"/>
      <c r="M23" s="72"/>
      <c r="N23" s="8" t="s">
        <v>189</v>
      </c>
      <c r="O23" s="56" t="s">
        <v>188</v>
      </c>
      <c r="P23" s="56" t="s">
        <v>188</v>
      </c>
      <c r="Q23" s="35">
        <v>2014</v>
      </c>
      <c r="R23" s="35">
        <v>2015</v>
      </c>
      <c r="S23" s="14" t="s">
        <v>199</v>
      </c>
    </row>
    <row r="24" spans="1:20" ht="19.5" customHeight="1">
      <c r="A24" s="2">
        <f t="shared" si="1"/>
        <v>14</v>
      </c>
      <c r="B24" s="18" t="s">
        <v>79</v>
      </c>
      <c r="C24" s="30" t="s">
        <v>80</v>
      </c>
      <c r="D24" s="3" t="s">
        <v>81</v>
      </c>
      <c r="E24" s="3" t="s">
        <v>82</v>
      </c>
      <c r="F24" s="25" t="s">
        <v>167</v>
      </c>
      <c r="G24" s="8" t="s">
        <v>122</v>
      </c>
      <c r="H24" s="56">
        <v>10</v>
      </c>
      <c r="I24" s="91">
        <v>690000</v>
      </c>
      <c r="J24" s="92">
        <f t="shared" si="0"/>
        <v>6900000</v>
      </c>
      <c r="K24" s="35"/>
      <c r="L24" s="72"/>
      <c r="M24" s="72"/>
      <c r="N24" s="8" t="s">
        <v>189</v>
      </c>
      <c r="O24" s="56" t="s">
        <v>186</v>
      </c>
      <c r="P24" s="56" t="s">
        <v>191</v>
      </c>
      <c r="Q24" s="35">
        <v>2014</v>
      </c>
      <c r="R24" s="35">
        <v>2015</v>
      </c>
      <c r="S24" s="14" t="s">
        <v>200</v>
      </c>
      <c r="T24" s="4" t="s">
        <v>74</v>
      </c>
    </row>
    <row r="25" spans="1:19" ht="19.5" customHeight="1">
      <c r="A25" s="2">
        <f t="shared" si="1"/>
        <v>15</v>
      </c>
      <c r="B25" s="18" t="s">
        <v>83</v>
      </c>
      <c r="C25" s="30" t="s">
        <v>84</v>
      </c>
      <c r="D25" s="3" t="s">
        <v>85</v>
      </c>
      <c r="E25" s="3" t="s">
        <v>86</v>
      </c>
      <c r="F25" s="25" t="s">
        <v>169</v>
      </c>
      <c r="G25" s="8" t="s">
        <v>122</v>
      </c>
      <c r="H25" s="56">
        <v>10</v>
      </c>
      <c r="I25" s="91">
        <v>690000</v>
      </c>
      <c r="J25" s="92">
        <f t="shared" si="0"/>
        <v>6900000</v>
      </c>
      <c r="K25" s="35"/>
      <c r="L25" s="72"/>
      <c r="M25" s="72"/>
      <c r="N25" s="8" t="s">
        <v>189</v>
      </c>
      <c r="O25" s="56" t="s">
        <v>193</v>
      </c>
      <c r="P25" s="56" t="s">
        <v>191</v>
      </c>
      <c r="Q25" s="35">
        <v>2014</v>
      </c>
      <c r="R25" s="35">
        <v>2015</v>
      </c>
      <c r="S25" s="14" t="s">
        <v>201</v>
      </c>
    </row>
    <row r="26" spans="1:19" ht="19.5" customHeight="1">
      <c r="A26" s="2">
        <f t="shared" si="1"/>
        <v>16</v>
      </c>
      <c r="B26" s="18" t="s">
        <v>83</v>
      </c>
      <c r="C26" s="30" t="s">
        <v>213</v>
      </c>
      <c r="D26" s="3" t="s">
        <v>214</v>
      </c>
      <c r="E26" s="3" t="s">
        <v>215</v>
      </c>
      <c r="F26" s="25" t="s">
        <v>216</v>
      </c>
      <c r="G26" s="8" t="s">
        <v>122</v>
      </c>
      <c r="H26" s="56">
        <v>10</v>
      </c>
      <c r="I26" s="91">
        <v>690000</v>
      </c>
      <c r="J26" s="92">
        <f t="shared" si="0"/>
        <v>6900000</v>
      </c>
      <c r="K26" s="35"/>
      <c r="L26" s="72"/>
      <c r="M26" s="72"/>
      <c r="N26" s="8" t="s">
        <v>189</v>
      </c>
      <c r="O26" s="56" t="s">
        <v>188</v>
      </c>
      <c r="P26" s="56" t="s">
        <v>188</v>
      </c>
      <c r="Q26" s="35">
        <v>2014</v>
      </c>
      <c r="R26" s="35">
        <v>2015</v>
      </c>
      <c r="S26" s="14" t="s">
        <v>217</v>
      </c>
    </row>
    <row r="27" spans="1:19" ht="19.5" customHeight="1">
      <c r="A27" s="2">
        <f t="shared" si="1"/>
        <v>17</v>
      </c>
      <c r="B27" s="18" t="s">
        <v>113</v>
      </c>
      <c r="C27" s="30" t="s">
        <v>114</v>
      </c>
      <c r="D27" s="3" t="s">
        <v>115</v>
      </c>
      <c r="E27" s="3" t="s">
        <v>116</v>
      </c>
      <c r="F27" s="25" t="s">
        <v>172</v>
      </c>
      <c r="G27" s="8" t="s">
        <v>127</v>
      </c>
      <c r="H27" s="56">
        <v>10</v>
      </c>
      <c r="I27" s="91">
        <v>690000</v>
      </c>
      <c r="J27" s="92">
        <f t="shared" si="0"/>
        <v>6900000</v>
      </c>
      <c r="K27" s="35"/>
      <c r="L27" s="72"/>
      <c r="M27" s="72"/>
      <c r="N27" s="8" t="s">
        <v>189</v>
      </c>
      <c r="O27" s="56" t="s">
        <v>186</v>
      </c>
      <c r="P27" s="56" t="s">
        <v>191</v>
      </c>
      <c r="Q27" s="35">
        <v>2014</v>
      </c>
      <c r="R27" s="35">
        <v>2015</v>
      </c>
      <c r="S27" s="26" t="s">
        <v>203</v>
      </c>
    </row>
    <row r="28" spans="1:19" ht="19.5" customHeight="1">
      <c r="A28" s="2">
        <f t="shared" si="1"/>
        <v>18</v>
      </c>
      <c r="B28" s="18" t="s">
        <v>131</v>
      </c>
      <c r="C28" s="30" t="s">
        <v>132</v>
      </c>
      <c r="D28" s="3" t="s">
        <v>133</v>
      </c>
      <c r="E28" s="3" t="s">
        <v>134</v>
      </c>
      <c r="F28" s="25" t="s">
        <v>173</v>
      </c>
      <c r="G28" s="8" t="s">
        <v>144</v>
      </c>
      <c r="H28" s="56">
        <v>10</v>
      </c>
      <c r="I28" s="91">
        <v>690000</v>
      </c>
      <c r="J28" s="92">
        <f t="shared" si="0"/>
        <v>6900000</v>
      </c>
      <c r="K28" s="35"/>
      <c r="L28" s="72"/>
      <c r="M28" s="72"/>
      <c r="N28" s="8" t="s">
        <v>189</v>
      </c>
      <c r="O28" s="56" t="s">
        <v>188</v>
      </c>
      <c r="P28" s="56" t="s">
        <v>191</v>
      </c>
      <c r="Q28" s="35">
        <v>2014</v>
      </c>
      <c r="R28" s="35">
        <v>2015</v>
      </c>
      <c r="S28" s="27" t="s">
        <v>135</v>
      </c>
    </row>
    <row r="29" spans="1:19" ht="19.5" customHeight="1">
      <c r="A29" s="2">
        <f t="shared" si="1"/>
        <v>19</v>
      </c>
      <c r="B29" s="59" t="s">
        <v>178</v>
      </c>
      <c r="C29" s="30" t="s">
        <v>92</v>
      </c>
      <c r="D29" s="3" t="s">
        <v>179</v>
      </c>
      <c r="E29" s="3" t="s">
        <v>211</v>
      </c>
      <c r="F29" s="25" t="s">
        <v>180</v>
      </c>
      <c r="G29" s="8" t="s">
        <v>122</v>
      </c>
      <c r="H29" s="56">
        <v>10</v>
      </c>
      <c r="I29" s="91">
        <v>690000</v>
      </c>
      <c r="J29" s="93">
        <f t="shared" si="0"/>
        <v>6900000</v>
      </c>
      <c r="K29" s="35"/>
      <c r="L29" s="78"/>
      <c r="M29" s="78"/>
      <c r="N29" s="8" t="s">
        <v>189</v>
      </c>
      <c r="O29" s="56" t="s">
        <v>186</v>
      </c>
      <c r="P29" s="56" t="s">
        <v>188</v>
      </c>
      <c r="Q29" s="35">
        <v>2014</v>
      </c>
      <c r="R29" s="35">
        <v>2015</v>
      </c>
      <c r="S29" s="27" t="s">
        <v>212</v>
      </c>
    </row>
    <row r="30" spans="1:19" ht="19.5" customHeight="1">
      <c r="A30" s="33"/>
      <c r="B30" s="97" t="s">
        <v>176</v>
      </c>
      <c r="C30" s="98"/>
      <c r="D30" s="84"/>
      <c r="E30" s="84"/>
      <c r="F30" s="85"/>
      <c r="G30" s="44"/>
      <c r="H30" s="44"/>
      <c r="I30" s="44"/>
      <c r="J30" s="86">
        <f>J10</f>
        <v>110400000</v>
      </c>
      <c r="K30" s="86"/>
      <c r="L30" s="86"/>
      <c r="M30" s="79"/>
      <c r="N30" s="74"/>
      <c r="O30" s="74"/>
      <c r="P30" s="74"/>
      <c r="Q30" s="75"/>
      <c r="R30" s="75"/>
      <c r="S30" s="76"/>
    </row>
    <row r="31" spans="1:6" ht="16.5" customHeight="1">
      <c r="A31" s="89" t="s">
        <v>237</v>
      </c>
      <c r="F31" s="42"/>
    </row>
    <row r="32" spans="1:6" ht="16.5" customHeight="1">
      <c r="A32" s="89"/>
      <c r="F32" s="42"/>
    </row>
    <row r="33" spans="2:18" ht="16.5" customHeight="1">
      <c r="B33" s="101" t="s">
        <v>233</v>
      </c>
      <c r="C33" s="101"/>
      <c r="F33" s="82" t="s">
        <v>232</v>
      </c>
      <c r="G33" s="82"/>
      <c r="H33" s="82"/>
      <c r="I33" s="82"/>
      <c r="J33" s="99" t="s">
        <v>230</v>
      </c>
      <c r="K33" s="99"/>
      <c r="L33" s="82"/>
      <c r="M33" s="82"/>
      <c r="N33" s="82"/>
      <c r="O33" s="82"/>
      <c r="P33" s="82"/>
      <c r="Q33" s="82"/>
      <c r="R33" s="82"/>
    </row>
    <row r="34" spans="2:18" ht="16.5" customHeight="1">
      <c r="B34" s="87"/>
      <c r="C34" s="88"/>
      <c r="F34" s="42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  <c r="R34" s="46"/>
    </row>
    <row r="35" spans="2:18" ht="16.5" customHeight="1">
      <c r="B35" s="87"/>
      <c r="C35" s="88"/>
      <c r="F35" s="42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6"/>
    </row>
    <row r="36" spans="2:18" ht="16.5" customHeight="1">
      <c r="B36" s="87"/>
      <c r="C36" s="88"/>
      <c r="F36" s="42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6"/>
    </row>
    <row r="37" spans="2:18" ht="16.5" customHeight="1">
      <c r="B37" s="87"/>
      <c r="C37" s="88"/>
      <c r="F37" s="42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6"/>
    </row>
    <row r="38" spans="2:18" ht="16.5" customHeight="1">
      <c r="B38" s="87"/>
      <c r="C38" s="88"/>
      <c r="F38" s="42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6"/>
    </row>
    <row r="39" spans="2:18" ht="16.5" customHeight="1">
      <c r="B39" s="101" t="s">
        <v>234</v>
      </c>
      <c r="C39" s="101"/>
      <c r="F39" s="83" t="s">
        <v>177</v>
      </c>
      <c r="G39" s="83"/>
      <c r="H39" s="83"/>
      <c r="I39" s="83"/>
      <c r="J39" s="100" t="s">
        <v>231</v>
      </c>
      <c r="K39" s="100"/>
      <c r="L39" s="83"/>
      <c r="M39" s="83"/>
      <c r="N39" s="83"/>
      <c r="O39" s="83"/>
      <c r="P39" s="83"/>
      <c r="Q39" s="83"/>
      <c r="R39" s="83"/>
    </row>
    <row r="40" ht="16.5" customHeight="1">
      <c r="F40" s="42"/>
    </row>
    <row r="41" ht="16.5" customHeight="1">
      <c r="F41" s="42"/>
    </row>
    <row r="42" ht="16.5" customHeight="1">
      <c r="F42" s="42"/>
    </row>
  </sheetData>
  <mergeCells count="13">
    <mergeCell ref="A6:S6"/>
    <mergeCell ref="B30:C30"/>
    <mergeCell ref="J33:K33"/>
    <mergeCell ref="J39:K39"/>
    <mergeCell ref="B33:C33"/>
    <mergeCell ref="B39:C39"/>
    <mergeCell ref="Q7:R7"/>
    <mergeCell ref="N7:P7"/>
    <mergeCell ref="A5:L5"/>
    <mergeCell ref="A3:L3"/>
    <mergeCell ref="A1:D1"/>
    <mergeCell ref="A2:D2"/>
    <mergeCell ref="A4:L4"/>
  </mergeCells>
  <printOptions/>
  <pageMargins left="0.31" right="0.16" top="0.21" bottom="0.2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NewWind</dc:creator>
  <cp:keywords/>
  <dc:description/>
  <cp:lastModifiedBy>NewWind</cp:lastModifiedBy>
  <cp:lastPrinted>2015-12-02T03:05:35Z</cp:lastPrinted>
  <dcterms:created xsi:type="dcterms:W3CDTF">2014-11-13T07:22:18Z</dcterms:created>
  <dcterms:modified xsi:type="dcterms:W3CDTF">2015-12-06T23:40:22Z</dcterms:modified>
  <cp:category/>
  <cp:version/>
  <cp:contentType/>
  <cp:contentStatus/>
</cp:coreProperties>
</file>